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" yWindow="-105" windowWidth="8378" windowHeight="10931"/>
  </bookViews>
  <sheets>
    <sheet name="balanç econòmic" sheetId="8" r:id="rId1"/>
  </sheets>
  <calcPr calcId="145621"/>
</workbook>
</file>

<file path=xl/calcChain.xml><?xml version="1.0" encoding="utf-8"?>
<calcChain xmlns="http://schemas.openxmlformats.org/spreadsheetml/2006/main">
  <c r="D32" i="8" l="1"/>
  <c r="D39" i="8"/>
  <c r="D40" i="8" l="1"/>
  <c r="D45" i="8"/>
  <c r="M45" i="8" s="1"/>
  <c r="M24" i="8"/>
  <c r="M25" i="8" l="1"/>
  <c r="M26" i="8"/>
  <c r="D48" i="8"/>
  <c r="N50" i="8" s="1"/>
  <c r="D33" i="8"/>
  <c r="F48" i="8" l="1"/>
  <c r="M33" i="8"/>
  <c r="M32" i="8" s="1"/>
  <c r="M46" i="8" l="1"/>
  <c r="M50" i="8"/>
  <c r="M51" i="8" s="1"/>
  <c r="D50" i="8" s="1"/>
  <c r="D57" i="8" s="1"/>
  <c r="M57" i="8" l="1"/>
</calcChain>
</file>

<file path=xl/sharedStrings.xml><?xml version="1.0" encoding="utf-8"?>
<sst xmlns="http://schemas.openxmlformats.org/spreadsheetml/2006/main" count="63" uniqueCount="62">
  <si>
    <t xml:space="preserve">Caixets de les companyies </t>
  </si>
  <si>
    <t>Gestió del programa externalitzada:-EMPRESA GESTORA EXTERNA</t>
  </si>
  <si>
    <t>Ingressos del programa</t>
  </si>
  <si>
    <t>Import de les entrades dels espectadors</t>
  </si>
  <si>
    <t>Subvencions d'altres entitats públiques o privades</t>
  </si>
  <si>
    <t xml:space="preserve">Total </t>
  </si>
  <si>
    <t xml:space="preserve">% ingressos mínims </t>
  </si>
  <si>
    <t>cost unitari maxim</t>
  </si>
  <si>
    <t>QUADRE RESUM</t>
  </si>
  <si>
    <t>TIPOLOGIA MUNICIPI</t>
  </si>
  <si>
    <t>% SOBRE TOTAL DEFINITIU</t>
  </si>
  <si>
    <t>TOTAL SUBVENCIONABLE</t>
  </si>
  <si>
    <t>INGRESSOS DEFINITIU</t>
  </si>
  <si>
    <t>% ESPECTADORS AMB TRANSPORT</t>
  </si>
  <si>
    <t>T</t>
  </si>
  <si>
    <t>ST/T</t>
  </si>
  <si>
    <t>ST</t>
  </si>
  <si>
    <t>SUBVENCIÓ CONCEDIDA</t>
  </si>
  <si>
    <t>Transport urbà i interurbà</t>
  </si>
  <si>
    <t xml:space="preserve">Lloguers dels teatres </t>
  </si>
  <si>
    <t>Àrea de Cultura, Educació i Esports</t>
  </si>
  <si>
    <t>Oficina de Difusió Artística</t>
  </si>
  <si>
    <t>BALANÇ ECONÒMIC FINAL</t>
  </si>
  <si>
    <t>DADES DE LA CONVOCATÒRIA</t>
  </si>
  <si>
    <t>Codi ID BDNS</t>
  </si>
  <si>
    <t>Codi de la convocatòria</t>
  </si>
  <si>
    <t>Àrea/Servei/Oficina</t>
  </si>
  <si>
    <t>40103 - Oficina de Difusió Artística</t>
  </si>
  <si>
    <t>NOMÉS OMPLIR CEL·LES EN BLAU</t>
  </si>
  <si>
    <t>DADES DEL/DE LA SOL·LICITANT</t>
  </si>
  <si>
    <t>Nom de l'ens sol·licitant</t>
  </si>
  <si>
    <t>Programacions d'arts escèniques i musicals adreçades a escolars, curs 2018/19</t>
  </si>
  <si>
    <t>espectadors  transport</t>
  </si>
  <si>
    <t>Lloguer material tècnic i assistència tècnica</t>
  </si>
  <si>
    <t>superior a 70% espectadors transport</t>
  </si>
  <si>
    <t>superior a 30% - fins a 70% espectadors transport</t>
  </si>
  <si>
    <t>de 0% fins al 30% espectadors  transport</t>
  </si>
  <si>
    <t>% PERCENTATGE  APLICAT AL DÈFICIT SUBVENCIONABLE</t>
  </si>
  <si>
    <t>Espectadors</t>
  </si>
  <si>
    <t>201820185120010243</t>
  </si>
  <si>
    <t>PERCENTATGE DEL DÈFICIT SUBVENCIONABLE ATORGAT</t>
  </si>
  <si>
    <t>IVA %</t>
  </si>
  <si>
    <t>TOTAL</t>
  </si>
  <si>
    <t>COST UNITARI MÀXIM</t>
  </si>
  <si>
    <t>DÈFICIT SUBVENCIONABLE 
SEGONS BASES CONVOCATÒRIA</t>
  </si>
  <si>
    <t>Cost unitari per espectador</t>
  </si>
  <si>
    <t xml:space="preserve"> Nombre d'espectadors </t>
  </si>
  <si>
    <t>Espectadors amb transport urbà i interurbà</t>
  </si>
  <si>
    <r>
      <t xml:space="preserve">DÈFICIT SUBVENCIONABLE 
</t>
    </r>
    <r>
      <rPr>
        <b/>
        <sz val="9"/>
        <color theme="0"/>
        <rFont val="Arial"/>
        <family val="2"/>
      </rPr>
      <t>SEGONS BASES CONVOCATÒRIA</t>
    </r>
  </si>
  <si>
    <t xml:space="preserve">COST UNITARI X ESPECTADOR </t>
  </si>
  <si>
    <t xml:space="preserve">DÈFICIT  
</t>
  </si>
  <si>
    <t xml:space="preserve"> IVA € 
</t>
  </si>
  <si>
    <t>IVA €</t>
  </si>
  <si>
    <t>Sgae</t>
  </si>
  <si>
    <t>Difusió</t>
  </si>
  <si>
    <t>Total despeses subvencionables</t>
  </si>
  <si>
    <t>Despeses subvencionables</t>
  </si>
  <si>
    <t>Total despesese no subvencionables</t>
  </si>
  <si>
    <r>
      <t xml:space="preserve">Despeses no subvencionables  </t>
    </r>
    <r>
      <rPr>
        <b/>
        <sz val="9"/>
        <color theme="0"/>
        <rFont val="Arial"/>
        <family val="2"/>
      </rPr>
      <t xml:space="preserve"> ( EXCEPTE CAPÍTOL I) </t>
    </r>
  </si>
  <si>
    <t>Total despeses subvencionables  i no subvencionables</t>
  </si>
  <si>
    <t>no es penalitza a la justificació</t>
  </si>
  <si>
    <r>
      <t xml:space="preserve">SUBVENCIÓ FINAL </t>
    </r>
    <r>
      <rPr>
        <b/>
        <sz val="14"/>
        <color theme="0"/>
        <rFont val="Arial"/>
        <family val="2"/>
      </rPr>
      <t>Diputació de Barcelona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</si>
</sst>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\ %"/>
    <numFmt numFmtId="165" formatCode="#,##0.00&quot; €&quot;"/>
    <numFmt numFmtId="166" formatCode="#,##0.00\ &quot;€&quot;"/>
    <numFmt numFmtId="167" formatCode="0.0%"/>
    <numFmt numFmtId="168" formatCode="#,##0\ &quot;€&quot;"/>
  </numFmts>
  <fonts count="6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80808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8"/>
      <color rgb="FFA6A6A6"/>
      <name val="Arial"/>
      <family val="2"/>
      <charset val="1"/>
    </font>
    <font>
      <sz val="8"/>
      <color rgb="FF00B0F0"/>
      <name val="Arial"/>
      <family val="2"/>
      <charset val="1"/>
    </font>
    <font>
      <b/>
      <sz val="8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color theme="0"/>
      <name val="Arial"/>
      <family val="2"/>
      <charset val="1"/>
    </font>
    <font>
      <sz val="8"/>
      <color theme="0"/>
      <name val="Arial"/>
      <family val="2"/>
      <charset val="1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C00000"/>
      <name val="Arial"/>
      <family val="2"/>
    </font>
    <font>
      <sz val="12"/>
      <color theme="5" tint="-0.249977111117893"/>
      <name val="Arial"/>
      <family val="2"/>
    </font>
    <font>
      <sz val="14"/>
      <color rgb="FFC00000"/>
      <name val="Arial"/>
      <family val="2"/>
    </font>
    <font>
      <b/>
      <sz val="16"/>
      <color theme="0"/>
      <name val="Arial"/>
      <family val="2"/>
    </font>
    <font>
      <b/>
      <sz val="18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Arial"/>
      <family val="2"/>
    </font>
    <font>
      <b/>
      <sz val="10"/>
      <name val="Arial"/>
      <family val="2"/>
      <charset val="1"/>
    </font>
    <font>
      <b/>
      <sz val="11"/>
      <color theme="5" tint="-0.249977111117893"/>
      <name val="Arial"/>
      <family val="2"/>
    </font>
    <font>
      <b/>
      <sz val="11"/>
      <color theme="0"/>
      <name val="Arial"/>
      <family val="2"/>
      <charset val="1"/>
    </font>
    <font>
      <sz val="7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charset val="1"/>
    </font>
    <font>
      <b/>
      <sz val="14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DDDDDD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999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4.9989318521683403E-2"/>
        <bgColor rgb="FF9999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FFFFCC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0" applyBorder="0" applyProtection="0"/>
  </cellStyleXfs>
  <cellXfs count="186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6" fillId="0" borderId="0" xfId="1" applyFont="1" applyProtection="1">
      <protection locked="0"/>
    </xf>
    <xf numFmtId="0" fontId="4" fillId="3" borderId="6" xfId="1" applyFont="1" applyFill="1" applyBorder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4" fillId="3" borderId="2" xfId="1" applyFont="1" applyFill="1" applyBorder="1" applyAlignment="1" applyProtection="1">
      <alignment vertical="center"/>
      <protection locked="0"/>
    </xf>
    <xf numFmtId="0" fontId="6" fillId="5" borderId="0" xfId="1" applyFont="1" applyFill="1" applyProtection="1">
      <protection locked="0"/>
    </xf>
    <xf numFmtId="0" fontId="0" fillId="5" borderId="0" xfId="0" applyFill="1"/>
    <xf numFmtId="0" fontId="10" fillId="5" borderId="0" xfId="1" applyFont="1" applyFill="1" applyProtection="1">
      <protection locked="0"/>
    </xf>
    <xf numFmtId="0" fontId="1" fillId="5" borderId="0" xfId="1" applyFill="1" applyProtection="1">
      <protection locked="0"/>
    </xf>
    <xf numFmtId="0" fontId="17" fillId="10" borderId="7" xfId="1" applyFont="1" applyFill="1" applyBorder="1" applyAlignment="1" applyProtection="1">
      <alignment horizontal="left" vertical="center" wrapText="1"/>
      <protection locked="0"/>
    </xf>
    <xf numFmtId="0" fontId="17" fillId="10" borderId="8" xfId="1" applyFont="1" applyFill="1" applyBorder="1" applyAlignment="1" applyProtection="1">
      <alignment horizontal="left" vertical="center" wrapText="1"/>
      <protection locked="0"/>
    </xf>
    <xf numFmtId="0" fontId="0" fillId="9" borderId="0" xfId="0" applyFill="1"/>
    <xf numFmtId="0" fontId="6" fillId="9" borderId="0" xfId="1" applyFont="1" applyFill="1" applyBorder="1" applyProtection="1">
      <protection locked="0"/>
    </xf>
    <xf numFmtId="2" fontId="5" fillId="9" borderId="0" xfId="1" applyNumberFormat="1" applyFont="1" applyFill="1" applyBorder="1" applyAlignment="1" applyProtection="1">
      <alignment horizontal="right"/>
      <protection locked="0"/>
    </xf>
    <xf numFmtId="0" fontId="17" fillId="14" borderId="0" xfId="1" applyFont="1" applyFill="1" applyBorder="1" applyAlignment="1" applyProtection="1">
      <alignment horizontal="left" vertical="center" wrapText="1"/>
      <protection locked="0"/>
    </xf>
    <xf numFmtId="2" fontId="19" fillId="9" borderId="0" xfId="1" applyNumberFormat="1" applyFont="1" applyFill="1" applyBorder="1" applyAlignment="1" applyProtection="1">
      <alignment horizontal="right"/>
      <protection locked="0"/>
    </xf>
    <xf numFmtId="0" fontId="1" fillId="9" borderId="0" xfId="1" applyFill="1" applyProtection="1">
      <protection locked="0"/>
    </xf>
    <xf numFmtId="0" fontId="31" fillId="9" borderId="0" xfId="0" applyFont="1" applyFill="1" applyBorder="1" applyAlignment="1" applyProtection="1">
      <alignment horizontal="left" vertical="center"/>
      <protection locked="0"/>
    </xf>
    <xf numFmtId="0" fontId="32" fillId="9" borderId="0" xfId="0" applyFont="1" applyFill="1" applyBorder="1" applyProtection="1">
      <protection locked="0"/>
    </xf>
    <xf numFmtId="166" fontId="34" fillId="5" borderId="0" xfId="0" applyNumberFormat="1" applyFont="1" applyFill="1" applyBorder="1" applyAlignment="1" applyProtection="1">
      <alignment vertical="center"/>
    </xf>
    <xf numFmtId="0" fontId="18" fillId="13" borderId="0" xfId="1" applyFont="1" applyFill="1" applyBorder="1" applyAlignment="1" applyProtection="1">
      <alignment vertical="center" wrapText="1"/>
      <protection locked="0"/>
    </xf>
    <xf numFmtId="0" fontId="7" fillId="19" borderId="0" xfId="1" applyFont="1" applyFill="1" applyBorder="1" applyAlignment="1" applyProtection="1">
      <alignment horizontal="center"/>
      <protection locked="0"/>
    </xf>
    <xf numFmtId="0" fontId="16" fillId="19" borderId="0" xfId="1" applyFont="1" applyFill="1" applyBorder="1" applyAlignment="1" applyProtection="1">
      <alignment horizontal="right"/>
      <protection locked="0"/>
    </xf>
    <xf numFmtId="165" fontId="16" fillId="9" borderId="0" xfId="1" applyNumberFormat="1" applyFont="1" applyFill="1" applyBorder="1" applyAlignment="1" applyProtection="1">
      <alignment horizontal="right"/>
    </xf>
    <xf numFmtId="0" fontId="9" fillId="19" borderId="0" xfId="1" applyFont="1" applyFill="1" applyBorder="1" applyAlignment="1" applyProtection="1">
      <alignment horizontal="center"/>
      <protection locked="0"/>
    </xf>
    <xf numFmtId="4" fontId="19" fillId="13" borderId="0" xfId="1" applyNumberFormat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vertical="center"/>
      <protection locked="0"/>
    </xf>
    <xf numFmtId="166" fontId="30" fillId="9" borderId="0" xfId="0" applyNumberFormat="1" applyFont="1" applyFill="1" applyBorder="1" applyAlignment="1" applyProtection="1">
      <alignment horizontal="center" vertical="center" wrapText="1"/>
      <protection locked="0"/>
    </xf>
    <xf numFmtId="9" fontId="30" fillId="9" borderId="0" xfId="0" applyNumberFormat="1" applyFont="1" applyFill="1" applyBorder="1" applyAlignment="1" applyProtection="1">
      <alignment horizontal="center" vertical="center" wrapText="1"/>
      <protection locked="0"/>
    </xf>
    <xf numFmtId="166" fontId="34" fillId="9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Border="1" applyProtection="1">
      <protection locked="0"/>
    </xf>
    <xf numFmtId="0" fontId="35" fillId="5" borderId="0" xfId="0" applyFont="1" applyFill="1" applyBorder="1" applyProtection="1">
      <protection locked="0"/>
    </xf>
    <xf numFmtId="0" fontId="36" fillId="0" borderId="0" xfId="0" applyFont="1" applyBorder="1" applyProtection="1">
      <protection locked="0"/>
    </xf>
    <xf numFmtId="0" fontId="38" fillId="9" borderId="0" xfId="0" applyFont="1" applyFill="1" applyBorder="1" applyAlignment="1" applyProtection="1">
      <alignment horizontal="center" vertical="center"/>
      <protection locked="0"/>
    </xf>
    <xf numFmtId="0" fontId="39" fillId="9" borderId="0" xfId="0" applyFont="1" applyFill="1" applyBorder="1" applyAlignment="1" applyProtection="1">
      <alignment vertical="top" wrapText="1"/>
      <protection locked="0"/>
    </xf>
    <xf numFmtId="0" fontId="40" fillId="7" borderId="12" xfId="0" applyFont="1" applyFill="1" applyBorder="1" applyAlignment="1" applyProtection="1">
      <alignment horizontal="left" vertical="center"/>
      <protection locked="0"/>
    </xf>
    <xf numFmtId="0" fontId="41" fillId="7" borderId="3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42" fillId="18" borderId="0" xfId="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Border="1" applyProtection="1">
      <protection locked="0"/>
    </xf>
    <xf numFmtId="0" fontId="43" fillId="5" borderId="0" xfId="0" applyFont="1" applyFill="1" applyBorder="1" applyAlignment="1" applyProtection="1">
      <alignment vertical="center"/>
      <protection locked="0"/>
    </xf>
    <xf numFmtId="0" fontId="16" fillId="5" borderId="0" xfId="0" applyFont="1" applyFill="1" applyBorder="1" applyAlignment="1" applyProtection="1">
      <alignment horizontal="left" vertical="center" wrapText="1"/>
      <protection locked="0"/>
    </xf>
    <xf numFmtId="4" fontId="16" fillId="16" borderId="16" xfId="1" applyNumberFormat="1" applyFont="1" applyFill="1" applyBorder="1" applyAlignment="1" applyProtection="1">
      <alignment horizontal="right"/>
      <protection locked="0"/>
    </xf>
    <xf numFmtId="0" fontId="41" fillId="9" borderId="0" xfId="0" applyFont="1" applyFill="1" applyBorder="1" applyAlignment="1" applyProtection="1">
      <alignment horizontal="center" vertical="center"/>
      <protection locked="0"/>
    </xf>
    <xf numFmtId="0" fontId="35" fillId="9" borderId="0" xfId="0" applyFont="1" applyFill="1" applyBorder="1" applyAlignment="1" applyProtection="1">
      <alignment vertical="center"/>
      <protection locked="0"/>
    </xf>
    <xf numFmtId="4" fontId="16" fillId="19" borderId="0" xfId="1" applyNumberFormat="1" applyFont="1" applyFill="1" applyBorder="1" applyAlignment="1" applyProtection="1">
      <alignment horizontal="right"/>
      <protection locked="0"/>
    </xf>
    <xf numFmtId="4" fontId="9" fillId="13" borderId="0" xfId="1" applyNumberFormat="1" applyFont="1" applyFill="1" applyBorder="1" applyAlignment="1" applyProtection="1">
      <alignment horizontal="center" vertical="center"/>
      <protection locked="0"/>
    </xf>
    <xf numFmtId="0" fontId="33" fillId="18" borderId="11" xfId="0" applyFont="1" applyFill="1" applyBorder="1" applyAlignment="1" applyProtection="1">
      <alignment vertical="center"/>
      <protection locked="0"/>
    </xf>
    <xf numFmtId="9" fontId="30" fillId="15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left"/>
      <protection locked="0"/>
    </xf>
    <xf numFmtId="49" fontId="16" fillId="5" borderId="0" xfId="0" applyNumberFormat="1" applyFont="1" applyFill="1" applyBorder="1" applyProtection="1">
      <protection locked="0"/>
    </xf>
    <xf numFmtId="4" fontId="50" fillId="16" borderId="16" xfId="1" applyNumberFormat="1" applyFont="1" applyFill="1" applyBorder="1" applyAlignment="1" applyProtection="1">
      <alignment horizontal="right"/>
      <protection locked="0"/>
    </xf>
    <xf numFmtId="4" fontId="52" fillId="13" borderId="0" xfId="1" applyNumberFormat="1" applyFont="1" applyFill="1" applyBorder="1" applyAlignment="1" applyProtection="1">
      <alignment horizontal="center" vertical="center"/>
      <protection locked="0"/>
    </xf>
    <xf numFmtId="166" fontId="30" fillId="5" borderId="11" xfId="0" applyNumberFormat="1" applyFont="1" applyFill="1" applyBorder="1" applyAlignment="1" applyProtection="1">
      <alignment vertical="center"/>
    </xf>
    <xf numFmtId="0" fontId="53" fillId="9" borderId="0" xfId="1" applyFont="1" applyFill="1" applyProtection="1">
      <protection locked="0"/>
    </xf>
    <xf numFmtId="2" fontId="54" fillId="9" borderId="0" xfId="1" applyNumberFormat="1" applyFont="1" applyFill="1" applyBorder="1" applyAlignment="1" applyProtection="1">
      <alignment horizontal="center" vertical="center"/>
      <protection locked="0"/>
    </xf>
    <xf numFmtId="4" fontId="55" fillId="14" borderId="0" xfId="1" applyNumberFormat="1" applyFont="1" applyFill="1" applyBorder="1" applyAlignment="1" applyProtection="1">
      <alignment horizontal="left" vertical="center" wrapText="1"/>
      <protection locked="0"/>
    </xf>
    <xf numFmtId="166" fontId="34" fillId="12" borderId="0" xfId="0" applyNumberFormat="1" applyFont="1" applyFill="1" applyBorder="1" applyAlignment="1" applyProtection="1">
      <alignment vertical="center"/>
    </xf>
    <xf numFmtId="0" fontId="56" fillId="7" borderId="13" xfId="0" applyFont="1" applyFill="1" applyBorder="1" applyAlignment="1" applyProtection="1">
      <alignment horizontal="left" vertical="center"/>
      <protection locked="0"/>
    </xf>
    <xf numFmtId="0" fontId="57" fillId="10" borderId="12" xfId="1" applyFont="1" applyFill="1" applyBorder="1" applyAlignment="1" applyProtection="1">
      <alignment horizontal="left" vertical="center" wrapText="1"/>
      <protection locked="0"/>
    </xf>
    <xf numFmtId="0" fontId="19" fillId="7" borderId="11" xfId="0" applyFont="1" applyFill="1" applyBorder="1" applyAlignment="1" applyProtection="1">
      <alignment vertical="center" wrapText="1"/>
    </xf>
    <xf numFmtId="0" fontId="9" fillId="13" borderId="0" xfId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167" fontId="9" fillId="13" borderId="0" xfId="1" applyNumberFormat="1" applyFont="1" applyFill="1" applyBorder="1" applyAlignment="1" applyProtection="1">
      <alignment wrapText="1"/>
      <protection locked="0"/>
    </xf>
    <xf numFmtId="0" fontId="0" fillId="9" borderId="0" xfId="0" applyFill="1" applyBorder="1"/>
    <xf numFmtId="0" fontId="17" fillId="10" borderId="5" xfId="1" applyFont="1" applyFill="1" applyBorder="1" applyAlignment="1" applyProtection="1">
      <alignment horizontal="left" vertical="center" wrapText="1"/>
      <protection locked="0"/>
    </xf>
    <xf numFmtId="0" fontId="37" fillId="5" borderId="22" xfId="0" applyFont="1" applyFill="1" applyBorder="1" applyAlignment="1" applyProtection="1">
      <alignment vertical="center"/>
      <protection locked="0"/>
    </xf>
    <xf numFmtId="0" fontId="35" fillId="15" borderId="23" xfId="0" applyFont="1" applyFill="1" applyBorder="1" applyAlignment="1" applyProtection="1">
      <alignment vertical="center"/>
      <protection locked="0"/>
    </xf>
    <xf numFmtId="0" fontId="18" fillId="6" borderId="8" xfId="1" applyFont="1" applyFill="1" applyBorder="1" applyAlignment="1" applyProtection="1">
      <alignment vertical="center" wrapText="1"/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49" fillId="16" borderId="16" xfId="1" applyFont="1" applyFill="1" applyBorder="1" applyAlignment="1" applyProtection="1">
      <alignment horizontal="right"/>
      <protection locked="0"/>
    </xf>
    <xf numFmtId="0" fontId="6" fillId="3" borderId="1" xfId="1" applyFont="1" applyFill="1" applyBorder="1" applyAlignment="1" applyProtection="1">
      <alignment vertical="center"/>
      <protection locked="0"/>
    </xf>
    <xf numFmtId="0" fontId="49" fillId="16" borderId="17" xfId="1" applyFont="1" applyFill="1" applyBorder="1" applyAlignment="1" applyProtection="1">
      <alignment horizontal="right"/>
      <protection locked="0"/>
    </xf>
    <xf numFmtId="0" fontId="9" fillId="13" borderId="0" xfId="1" applyFont="1" applyFill="1" applyBorder="1" applyAlignment="1" applyProtection="1">
      <alignment horizontal="justify" vertical="center"/>
      <protection locked="0"/>
    </xf>
    <xf numFmtId="0" fontId="17" fillId="10" borderId="20" xfId="1" applyFont="1" applyFill="1" applyBorder="1" applyAlignment="1" applyProtection="1">
      <alignment horizontal="left" vertical="center" wrapText="1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4" fontId="9" fillId="13" borderId="24" xfId="1" applyNumberFormat="1" applyFont="1" applyFill="1" applyBorder="1" applyAlignment="1" applyProtection="1">
      <alignment horizontal="center" wrapText="1"/>
      <protection locked="0"/>
    </xf>
    <xf numFmtId="166" fontId="44" fillId="21" borderId="14" xfId="1" applyNumberFormat="1" applyFont="1" applyFill="1" applyBorder="1" applyAlignment="1" applyProtection="1">
      <alignment horizontal="center" vertical="center"/>
      <protection locked="0"/>
    </xf>
    <xf numFmtId="4" fontId="9" fillId="13" borderId="0" xfId="1" applyNumberFormat="1" applyFont="1" applyFill="1" applyBorder="1" applyAlignment="1" applyProtection="1">
      <alignment wrapText="1"/>
      <protection locked="0"/>
    </xf>
    <xf numFmtId="0" fontId="16" fillId="16" borderId="27" xfId="1" applyFont="1" applyFill="1" applyBorder="1" applyAlignment="1" applyProtection="1">
      <alignment horizontal="right"/>
      <protection locked="0"/>
    </xf>
    <xf numFmtId="0" fontId="16" fillId="16" borderId="28" xfId="1" applyFont="1" applyFill="1" applyBorder="1" applyAlignment="1" applyProtection="1">
      <alignment horizontal="right"/>
      <protection locked="0"/>
    </xf>
    <xf numFmtId="0" fontId="4" fillId="3" borderId="9" xfId="1" applyFont="1" applyFill="1" applyBorder="1" applyAlignment="1" applyProtection="1">
      <alignment vertical="center"/>
      <protection locked="0"/>
    </xf>
    <xf numFmtId="0" fontId="16" fillId="16" borderId="2" xfId="1" applyFont="1" applyFill="1" applyBorder="1" applyAlignment="1" applyProtection="1">
      <alignment horizontal="left"/>
      <protection locked="0"/>
    </xf>
    <xf numFmtId="0" fontId="55" fillId="3" borderId="12" xfId="1" applyFont="1" applyFill="1" applyBorder="1" applyAlignment="1" applyProtection="1">
      <alignment vertical="center"/>
      <protection locked="0"/>
    </xf>
    <xf numFmtId="166" fontId="5" fillId="4" borderId="14" xfId="1" applyNumberFormat="1" applyFont="1" applyFill="1" applyBorder="1" applyAlignment="1" applyProtection="1">
      <alignment horizontal="right" vertical="center"/>
      <protection locked="0"/>
    </xf>
    <xf numFmtId="166" fontId="59" fillId="4" borderId="11" xfId="1" applyNumberFormat="1" applyFont="1" applyFill="1" applyBorder="1" applyAlignment="1" applyProtection="1">
      <alignment horizontal="right" vertical="center"/>
    </xf>
    <xf numFmtId="166" fontId="59" fillId="5" borderId="11" xfId="1" applyNumberFormat="1" applyFont="1" applyFill="1" applyBorder="1" applyAlignment="1" applyProtection="1">
      <alignment horizontal="right"/>
    </xf>
    <xf numFmtId="0" fontId="4" fillId="3" borderId="9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justify" vertical="center"/>
    </xf>
    <xf numFmtId="0" fontId="36" fillId="3" borderId="10" xfId="1" applyFont="1" applyFill="1" applyBorder="1" applyAlignment="1" applyProtection="1">
      <alignment horizontal="justify" vertical="center"/>
    </xf>
    <xf numFmtId="0" fontId="36" fillId="4" borderId="12" xfId="1" applyFont="1" applyFill="1" applyBorder="1" applyAlignment="1" applyProtection="1">
      <alignment horizontal="justify" vertical="center"/>
    </xf>
    <xf numFmtId="0" fontId="36" fillId="3" borderId="12" xfId="1" applyFont="1" applyFill="1" applyBorder="1" applyAlignment="1" applyProtection="1">
      <alignment horizontal="justify" vertical="center"/>
    </xf>
    <xf numFmtId="166" fontId="59" fillId="4" borderId="14" xfId="1" applyNumberFormat="1" applyFont="1" applyFill="1" applyBorder="1" applyAlignment="1" applyProtection="1">
      <alignment horizontal="right" vertical="center"/>
    </xf>
    <xf numFmtId="0" fontId="36" fillId="3" borderId="12" xfId="1" applyFont="1" applyFill="1" applyBorder="1" applyAlignment="1" applyProtection="1">
      <alignment vertical="center"/>
    </xf>
    <xf numFmtId="166" fontId="45" fillId="4" borderId="14" xfId="1" applyNumberFormat="1" applyFont="1" applyFill="1" applyBorder="1" applyAlignment="1" applyProtection="1">
      <alignment horizontal="center" vertical="center"/>
    </xf>
    <xf numFmtId="2" fontId="54" fillId="9" borderId="0" xfId="1" applyNumberFormat="1" applyFont="1" applyFill="1" applyBorder="1" applyAlignment="1" applyProtection="1">
      <alignment horizontal="center" vertical="center"/>
    </xf>
    <xf numFmtId="166" fontId="45" fillId="4" borderId="11" xfId="1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12" borderId="0" xfId="0" applyFill="1" applyProtection="1"/>
    <xf numFmtId="0" fontId="28" fillId="7" borderId="19" xfId="0" applyFont="1" applyFill="1" applyBorder="1" applyProtection="1"/>
    <xf numFmtId="0" fontId="28" fillId="7" borderId="19" xfId="0" applyFont="1" applyFill="1" applyBorder="1" applyAlignment="1" applyProtection="1">
      <alignment horizontal="center"/>
    </xf>
    <xf numFmtId="9" fontId="28" fillId="7" borderId="19" xfId="1" applyNumberFormat="1" applyFont="1" applyFill="1" applyBorder="1" applyProtection="1"/>
    <xf numFmtId="166" fontId="29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 wrapText="1"/>
    </xf>
    <xf numFmtId="0" fontId="4" fillId="11" borderId="0" xfId="1" applyFont="1" applyFill="1" applyBorder="1" applyAlignment="1" applyProtection="1">
      <alignment vertical="center" wrapText="1"/>
    </xf>
    <xf numFmtId="9" fontId="28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/>
    </xf>
    <xf numFmtId="0" fontId="4" fillId="11" borderId="0" xfId="1" applyFont="1" applyFill="1" applyBorder="1" applyAlignment="1" applyProtection="1">
      <alignment vertical="center"/>
    </xf>
    <xf numFmtId="0" fontId="8" fillId="11" borderId="0" xfId="1" applyFont="1" applyFill="1" applyBorder="1" applyAlignment="1" applyProtection="1">
      <alignment vertical="center"/>
    </xf>
    <xf numFmtId="0" fontId="24" fillId="5" borderId="12" xfId="0" applyFont="1" applyFill="1" applyBorder="1" applyProtection="1"/>
    <xf numFmtId="9" fontId="23" fillId="5" borderId="11" xfId="0" applyNumberFormat="1" applyFont="1" applyFill="1" applyBorder="1" applyAlignment="1" applyProtection="1">
      <alignment horizontal="center"/>
    </xf>
    <xf numFmtId="0" fontId="6" fillId="5" borderId="0" xfId="1" applyFont="1" applyFill="1" applyBorder="1" applyProtection="1"/>
    <xf numFmtId="0" fontId="6" fillId="12" borderId="0" xfId="1" applyFont="1" applyFill="1" applyBorder="1" applyProtection="1"/>
    <xf numFmtId="9" fontId="24" fillId="5" borderId="11" xfId="0" applyNumberFormat="1" applyFont="1" applyFill="1" applyBorder="1" applyAlignment="1" applyProtection="1">
      <alignment horizontal="center"/>
    </xf>
    <xf numFmtId="0" fontId="6" fillId="12" borderId="0" xfId="1" applyFont="1" applyFill="1" applyProtection="1"/>
    <xf numFmtId="0" fontId="6" fillId="5" borderId="0" xfId="1" applyFont="1" applyFill="1" applyProtection="1"/>
    <xf numFmtId="168" fontId="24" fillId="5" borderId="11" xfId="0" applyNumberFormat="1" applyFont="1" applyFill="1" applyBorder="1" applyAlignment="1" applyProtection="1">
      <alignment horizontal="center"/>
    </xf>
    <xf numFmtId="166" fontId="13" fillId="11" borderId="0" xfId="1" applyNumberFormat="1" applyFont="1" applyFill="1" applyBorder="1" applyAlignment="1" applyProtection="1">
      <alignment horizontal="center" vertical="center" wrapText="1"/>
    </xf>
    <xf numFmtId="0" fontId="10" fillId="12" borderId="0" xfId="1" applyFont="1" applyFill="1" applyProtection="1"/>
    <xf numFmtId="0" fontId="10" fillId="5" borderId="0" xfId="1" applyFont="1" applyFill="1" applyProtection="1"/>
    <xf numFmtId="0" fontId="20" fillId="12" borderId="0" xfId="0" applyFont="1" applyFill="1" applyProtection="1"/>
    <xf numFmtId="0" fontId="1" fillId="12" borderId="0" xfId="1" applyFill="1" applyProtection="1"/>
    <xf numFmtId="0" fontId="1" fillId="5" borderId="0" xfId="1" applyFill="1" applyProtection="1"/>
    <xf numFmtId="0" fontId="21" fillId="12" borderId="0" xfId="1" applyFont="1" applyFill="1" applyBorder="1" applyProtection="1"/>
    <xf numFmtId="0" fontId="25" fillId="11" borderId="0" xfId="1" applyFont="1" applyFill="1" applyBorder="1" applyAlignment="1" applyProtection="1">
      <alignment vertical="center"/>
    </xf>
    <xf numFmtId="0" fontId="14" fillId="12" borderId="0" xfId="1" applyFont="1" applyFill="1" applyBorder="1" applyProtection="1"/>
    <xf numFmtId="0" fontId="11" fillId="5" borderId="0" xfId="1" applyFont="1" applyFill="1" applyBorder="1" applyProtection="1"/>
    <xf numFmtId="0" fontId="11" fillId="12" borderId="0" xfId="1" applyFont="1" applyFill="1" applyBorder="1" applyProtection="1"/>
    <xf numFmtId="0" fontId="26" fillId="5" borderId="11" xfId="0" applyFont="1" applyFill="1" applyBorder="1" applyProtection="1"/>
    <xf numFmtId="166" fontId="21" fillId="5" borderId="14" xfId="1" applyNumberFormat="1" applyFont="1" applyFill="1" applyBorder="1" applyAlignment="1" applyProtection="1">
      <alignment horizontal="center"/>
    </xf>
    <xf numFmtId="166" fontId="3" fillId="12" borderId="0" xfId="1" applyNumberFormat="1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justify" vertical="center"/>
    </xf>
    <xf numFmtId="166" fontId="24" fillId="5" borderId="11" xfId="1" applyNumberFormat="1" applyFont="1" applyFill="1" applyBorder="1" applyAlignment="1" applyProtection="1">
      <alignment horizontal="center"/>
    </xf>
    <xf numFmtId="0" fontId="3" fillId="12" borderId="0" xfId="1" applyFont="1" applyFill="1" applyBorder="1" applyProtection="1"/>
    <xf numFmtId="0" fontId="1" fillId="4" borderId="0" xfId="1" applyFill="1" applyBorder="1" applyProtection="1"/>
    <xf numFmtId="0" fontId="1" fillId="11" borderId="0" xfId="1" applyFill="1" applyBorder="1" applyProtection="1"/>
    <xf numFmtId="0" fontId="21" fillId="11" borderId="0" xfId="1" applyFont="1" applyFill="1" applyBorder="1" applyProtection="1"/>
    <xf numFmtId="0" fontId="26" fillId="5" borderId="12" xfId="0" applyFont="1" applyFill="1" applyBorder="1" applyProtection="1"/>
    <xf numFmtId="4" fontId="20" fillId="5" borderId="11" xfId="0" applyNumberFormat="1" applyFont="1" applyFill="1" applyBorder="1" applyAlignment="1" applyProtection="1">
      <alignment horizontal="center"/>
    </xf>
    <xf numFmtId="0" fontId="26" fillId="5" borderId="10" xfId="0" applyFont="1" applyFill="1" applyBorder="1" applyProtection="1"/>
    <xf numFmtId="9" fontId="21" fillId="4" borderId="18" xfId="1" applyNumberFormat="1" applyFont="1" applyFill="1" applyBorder="1" applyAlignment="1" applyProtection="1">
      <alignment horizontal="center"/>
    </xf>
    <xf numFmtId="0" fontId="60" fillId="11" borderId="0" xfId="1" applyFont="1" applyFill="1" applyBorder="1" applyProtection="1"/>
    <xf numFmtId="0" fontId="26" fillId="12" borderId="0" xfId="0" applyFont="1" applyFill="1" applyBorder="1" applyProtection="1"/>
    <xf numFmtId="9" fontId="21" fillId="11" borderId="0" xfId="1" applyNumberFormat="1" applyFont="1" applyFill="1" applyBorder="1" applyAlignment="1" applyProtection="1">
      <alignment horizontal="center"/>
    </xf>
    <xf numFmtId="10" fontId="6" fillId="11" borderId="0" xfId="1" applyNumberFormat="1" applyFont="1" applyFill="1" applyBorder="1" applyAlignment="1" applyProtection="1">
      <alignment horizontal="center"/>
    </xf>
    <xf numFmtId="164" fontId="12" fillId="4" borderId="0" xfId="1" applyNumberFormat="1" applyFont="1" applyFill="1" applyBorder="1" applyProtection="1"/>
    <xf numFmtId="164" fontId="12" fillId="11" borderId="0" xfId="1" applyNumberFormat="1" applyFont="1" applyFill="1" applyBorder="1" applyProtection="1"/>
    <xf numFmtId="4" fontId="11" fillId="11" borderId="0" xfId="1" applyNumberFormat="1" applyFont="1" applyFill="1" applyBorder="1" applyAlignment="1" applyProtection="1">
      <alignment horizontal="center"/>
    </xf>
    <xf numFmtId="4" fontId="3" fillId="11" borderId="0" xfId="1" applyNumberFormat="1" applyFont="1" applyFill="1" applyBorder="1" applyAlignment="1" applyProtection="1">
      <alignment horizontal="center"/>
    </xf>
    <xf numFmtId="0" fontId="26" fillId="5" borderId="12" xfId="0" applyFont="1" applyFill="1" applyBorder="1" applyAlignment="1" applyProtection="1">
      <alignment wrapText="1"/>
    </xf>
    <xf numFmtId="166" fontId="51" fillId="4" borderId="21" xfId="1" applyNumberFormat="1" applyFont="1" applyFill="1" applyBorder="1" applyAlignment="1" applyProtection="1">
      <alignment horizontal="center" vertical="center"/>
    </xf>
    <xf numFmtId="9" fontId="51" fillId="4" borderId="21" xfId="1" applyNumberFormat="1" applyFont="1" applyFill="1" applyBorder="1" applyAlignment="1" applyProtection="1">
      <alignment horizontal="center" vertical="center"/>
    </xf>
    <xf numFmtId="9" fontId="22" fillId="12" borderId="0" xfId="1" applyNumberFormat="1" applyFont="1" applyFill="1" applyBorder="1" applyProtection="1"/>
    <xf numFmtId="9" fontId="21" fillId="12" borderId="0" xfId="1" applyNumberFormat="1" applyFont="1" applyFill="1" applyBorder="1" applyProtection="1"/>
    <xf numFmtId="44" fontId="20" fillId="12" borderId="0" xfId="0" applyNumberFormat="1" applyFont="1" applyFill="1" applyBorder="1" applyProtection="1"/>
    <xf numFmtId="9" fontId="47" fillId="12" borderId="0" xfId="1" applyNumberFormat="1" applyFont="1" applyFill="1" applyBorder="1" applyProtection="1"/>
    <xf numFmtId="166" fontId="48" fillId="4" borderId="14" xfId="1" applyNumberFormat="1" applyFont="1" applyFill="1" applyBorder="1" applyAlignment="1" applyProtection="1">
      <alignment horizontal="center" vertical="center"/>
    </xf>
    <xf numFmtId="9" fontId="27" fillId="12" borderId="0" xfId="0" applyNumberFormat="1" applyFont="1" applyFill="1" applyBorder="1" applyProtection="1"/>
    <xf numFmtId="0" fontId="0" fillId="12" borderId="0" xfId="0" applyFill="1" applyBorder="1" applyAlignment="1" applyProtection="1">
      <alignment horizontal="center"/>
    </xf>
    <xf numFmtId="0" fontId="0" fillId="8" borderId="0" xfId="0" applyFill="1" applyProtection="1"/>
    <xf numFmtId="4" fontId="16" fillId="15" borderId="16" xfId="0" applyNumberFormat="1" applyFont="1" applyFill="1" applyBorder="1" applyAlignment="1" applyProtection="1">
      <alignment horizontal="right" wrapText="1"/>
      <protection locked="0"/>
    </xf>
    <xf numFmtId="4" fontId="16" fillId="17" borderId="16" xfId="1" applyNumberFormat="1" applyFont="1" applyFill="1" applyBorder="1" applyAlignment="1" applyProtection="1">
      <alignment horizontal="right"/>
      <protection locked="0"/>
    </xf>
    <xf numFmtId="0" fontId="58" fillId="7" borderId="19" xfId="0" applyFont="1" applyFill="1" applyBorder="1" applyAlignment="1" applyProtection="1">
      <alignment horizontal="center" wrapText="1"/>
    </xf>
    <xf numFmtId="0" fontId="15" fillId="7" borderId="25" xfId="0" applyFont="1" applyFill="1" applyBorder="1" applyAlignment="1" applyProtection="1">
      <alignment horizontal="center"/>
    </xf>
    <xf numFmtId="0" fontId="15" fillId="7" borderId="26" xfId="0" applyFont="1" applyFill="1" applyBorder="1" applyAlignment="1" applyProtection="1">
      <alignment horizontal="center"/>
    </xf>
    <xf numFmtId="9" fontId="46" fillId="12" borderId="0" xfId="1" applyNumberFormat="1" applyFont="1" applyFill="1" applyBorder="1" applyAlignment="1" applyProtection="1">
      <alignment horizontal="center" wrapText="1"/>
    </xf>
    <xf numFmtId="0" fontId="26" fillId="12" borderId="0" xfId="0" applyFont="1" applyFill="1" applyBorder="1" applyAlignment="1" applyProtection="1">
      <alignment horizontal="center"/>
    </xf>
    <xf numFmtId="4" fontId="51" fillId="4" borderId="12" xfId="1" applyNumberFormat="1" applyFont="1" applyFill="1" applyBorder="1" applyAlignment="1" applyProtection="1">
      <alignment horizontal="center" vertical="center"/>
    </xf>
    <xf numFmtId="4" fontId="51" fillId="4" borderId="3" xfId="1" applyNumberFormat="1" applyFont="1" applyFill="1" applyBorder="1" applyAlignment="1" applyProtection="1">
      <alignment horizontal="center" vertical="center"/>
    </xf>
    <xf numFmtId="0" fontId="28" fillId="7" borderId="19" xfId="0" applyFont="1" applyFill="1" applyBorder="1" applyAlignment="1" applyProtection="1">
      <alignment horizontal="left"/>
    </xf>
    <xf numFmtId="0" fontId="17" fillId="10" borderId="7" xfId="1" applyFont="1" applyFill="1" applyBorder="1" applyAlignment="1" applyProtection="1">
      <alignment horizontal="left" vertical="center" wrapText="1"/>
      <protection locked="0"/>
    </xf>
    <xf numFmtId="0" fontId="17" fillId="10" borderId="8" xfId="1" applyFont="1" applyFill="1" applyBorder="1" applyAlignment="1" applyProtection="1">
      <alignment horizontal="left" vertical="center" wrapText="1"/>
      <protection locked="0"/>
    </xf>
    <xf numFmtId="0" fontId="56" fillId="7" borderId="9" xfId="0" applyFont="1" applyFill="1" applyBorder="1" applyAlignment="1" applyProtection="1">
      <alignment horizontal="left" vertical="center"/>
      <protection locked="0"/>
    </xf>
    <xf numFmtId="0" fontId="56" fillId="7" borderId="1" xfId="0" applyFont="1" applyFill="1" applyBorder="1" applyAlignment="1" applyProtection="1">
      <alignment horizontal="left" vertical="center"/>
      <protection locked="0"/>
    </xf>
    <xf numFmtId="166" fontId="30" fillId="15" borderId="15" xfId="0" applyNumberFormat="1" applyFont="1" applyFill="1" applyBorder="1" applyAlignment="1" applyProtection="1">
      <alignment horizontal="center" vertical="center" wrapText="1"/>
      <protection locked="0"/>
    </xf>
    <xf numFmtId="166" fontId="30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22" fillId="12" borderId="0" xfId="1" applyNumberFormat="1" applyFont="1" applyFill="1" applyBorder="1" applyAlignment="1" applyProtection="1">
      <alignment horizontal="center"/>
    </xf>
    <xf numFmtId="0" fontId="19" fillId="20" borderId="0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Border="1" applyAlignment="1" applyProtection="1">
      <alignment horizontal="left" vertical="center"/>
      <protection locked="0"/>
    </xf>
    <xf numFmtId="0" fontId="38" fillId="15" borderId="0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Text explicatiu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138664</xdr:colOff>
      <xdr:row>52</xdr:row>
      <xdr:rowOff>27594</xdr:rowOff>
    </xdr:from>
    <xdr:to>
      <xdr:col>4</xdr:col>
      <xdr:colOff>534400</xdr:colOff>
      <xdr:row>54</xdr:row>
      <xdr:rowOff>74817</xdr:rowOff>
    </xdr:to>
    <xdr:sp macro="" textlink="">
      <xdr:nvSpPr>
        <xdr:cNvPr id="2" name="Fletxa cap amunt 1"/>
        <xdr:cNvSpPr/>
      </xdr:nvSpPr>
      <xdr:spPr>
        <a:xfrm rot="5400000">
          <a:off x="6102735" y="13016542"/>
          <a:ext cx="321543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twoCellAnchor>
    <xdr:from>
      <xdr:col>4</xdr:col>
      <xdr:colOff>681643</xdr:colOff>
      <xdr:row>55</xdr:row>
      <xdr:rowOff>216130</xdr:rowOff>
    </xdr:from>
    <xdr:to>
      <xdr:col>7</xdr:col>
      <xdr:colOff>274320</xdr:colOff>
      <xdr:row>58</xdr:row>
      <xdr:rowOff>124691</xdr:rowOff>
    </xdr:to>
    <xdr:sp macro="" textlink="">
      <xdr:nvSpPr>
        <xdr:cNvPr id="3" name="QuadreDeText 2"/>
        <xdr:cNvSpPr txBox="1"/>
      </xdr:nvSpPr>
      <xdr:spPr>
        <a:xfrm>
          <a:off x="6359236" y="13067606"/>
          <a:ext cx="2410691" cy="82296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 QUE EL 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VOSTRE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ENS HA D'IMPUTAR A LA DIPUTACIÓ DE BARCELONA  EN EL CERTIFICAT DE JUSTIFICACIÓ DE DESPESES</a:t>
          </a:r>
        </a:p>
      </xdr:txBody>
    </xdr:sp>
    <xdr:clientData/>
  </xdr:twoCellAnchor>
  <xdr:twoCellAnchor>
    <xdr:from>
      <xdr:col>4</xdr:col>
      <xdr:colOff>145978</xdr:colOff>
      <xdr:row>56</xdr:row>
      <xdr:rowOff>78470</xdr:rowOff>
    </xdr:from>
    <xdr:to>
      <xdr:col>4</xdr:col>
      <xdr:colOff>549614</xdr:colOff>
      <xdr:row>56</xdr:row>
      <xdr:rowOff>407324</xdr:rowOff>
    </xdr:to>
    <xdr:sp macro="" textlink="">
      <xdr:nvSpPr>
        <xdr:cNvPr id="4" name="Fletxa cap amunt 3"/>
        <xdr:cNvSpPr/>
      </xdr:nvSpPr>
      <xdr:spPr>
        <a:xfrm rot="5400000">
          <a:off x="6110344" y="14438723"/>
          <a:ext cx="328854" cy="4036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oneCellAnchor>
    <xdr:from>
      <xdr:col>2</xdr:col>
      <xdr:colOff>41564</xdr:colOff>
      <xdr:row>0</xdr:row>
      <xdr:rowOff>41564</xdr:rowOff>
    </xdr:from>
    <xdr:ext cx="2019993" cy="608268"/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71" y="41564"/>
          <a:ext cx="2019993" cy="6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666484</xdr:colOff>
      <xdr:row>25</xdr:row>
      <xdr:rowOff>24937</xdr:rowOff>
    </xdr:from>
    <xdr:to>
      <xdr:col>8</xdr:col>
      <xdr:colOff>324196</xdr:colOff>
      <xdr:row>33</xdr:row>
      <xdr:rowOff>116377</xdr:rowOff>
    </xdr:to>
    <xdr:sp macro="" textlink="">
      <xdr:nvSpPr>
        <xdr:cNvPr id="6" name="QuadreDeText 5"/>
        <xdr:cNvSpPr txBox="1"/>
      </xdr:nvSpPr>
      <xdr:spPr>
        <a:xfrm>
          <a:off x="6402266" y="5478086"/>
          <a:ext cx="3082555" cy="2094807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CAS QUE LA TOTALITAT DE LA GESTIÓ DEL PROGRAMA (PAGAMENT CAIXETS , TRANSPORT, MATERIAL TÈCNIC I COBRAMENTS ENTRADES ESCOLES) ES REALITZI A TRAVÉS D'UNA EMPRESA EXTERNA QUE REPERCUTEIX L'IVA DE LES FACTURES EMESES I PAGADES, CALDRÀ:</a:t>
          </a:r>
        </a:p>
        <a:p>
          <a:pPr algn="l">
            <a:lnSpc>
              <a:spcPts val="1400"/>
            </a:lnSpc>
          </a:pP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1) DETALLAR DESPESES I INGRESSOS SENSE IVA</a:t>
          </a: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2) OMPLIR LA CASELLA </a:t>
          </a:r>
          <a:r>
            <a:rPr lang="ca-ES" sz="8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997649</xdr:colOff>
      <xdr:row>32</xdr:row>
      <xdr:rowOff>49876</xdr:rowOff>
    </xdr:from>
    <xdr:to>
      <xdr:col>7</xdr:col>
      <xdr:colOff>385322</xdr:colOff>
      <xdr:row>33</xdr:row>
      <xdr:rowOff>0</xdr:rowOff>
    </xdr:to>
    <xdr:sp macro="" textlink="">
      <xdr:nvSpPr>
        <xdr:cNvPr id="7" name="Rectangle 6"/>
        <xdr:cNvSpPr/>
      </xdr:nvSpPr>
      <xdr:spPr>
        <a:xfrm>
          <a:off x="7780834" y="7040880"/>
          <a:ext cx="1100095" cy="166255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ca-ES" sz="900" b="1">
              <a:solidFill>
                <a:schemeClr val="accent1">
                  <a:lumMod val="75000"/>
                </a:schemeClr>
              </a:solidFill>
            </a:rPr>
            <a:t>COLOR TARONJA</a:t>
          </a:r>
        </a:p>
      </xdr:txBody>
    </xdr:sp>
    <xdr:clientData/>
  </xdr:twoCellAnchor>
  <xdr:twoCellAnchor>
    <xdr:from>
      <xdr:col>4</xdr:col>
      <xdr:colOff>698268</xdr:colOff>
      <xdr:row>51</xdr:row>
      <xdr:rowOff>133003</xdr:rowOff>
    </xdr:from>
    <xdr:to>
      <xdr:col>7</xdr:col>
      <xdr:colOff>232757</xdr:colOff>
      <xdr:row>54</xdr:row>
      <xdr:rowOff>357446</xdr:rowOff>
    </xdr:to>
    <xdr:sp macro="" textlink="">
      <xdr:nvSpPr>
        <xdr:cNvPr id="8" name="QuadreDeText 7"/>
        <xdr:cNvSpPr txBox="1"/>
      </xdr:nvSpPr>
      <xdr:spPr>
        <a:xfrm>
          <a:off x="6375861" y="11962014"/>
          <a:ext cx="2352503" cy="79802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TROBAREU AQUESTA INFORMACIÓ AL MAIL REBUT AMB LES INSTRUCCIONS</a:t>
          </a:r>
        </a:p>
      </xdr:txBody>
    </xdr:sp>
    <xdr:clientData/>
  </xdr:twoCellAnchor>
  <xdr:twoCellAnchor>
    <xdr:from>
      <xdr:col>4</xdr:col>
      <xdr:colOff>149629</xdr:colOff>
      <xdr:row>28</xdr:row>
      <xdr:rowOff>3</xdr:rowOff>
    </xdr:from>
    <xdr:to>
      <xdr:col>4</xdr:col>
      <xdr:colOff>545365</xdr:colOff>
      <xdr:row>29</xdr:row>
      <xdr:rowOff>116378</xdr:rowOff>
    </xdr:to>
    <xdr:sp macro="" textlink="">
      <xdr:nvSpPr>
        <xdr:cNvPr id="9" name="Fletxa cap amunt 8"/>
        <xdr:cNvSpPr/>
      </xdr:nvSpPr>
      <xdr:spPr>
        <a:xfrm rot="5400000">
          <a:off x="6108219" y="6094868"/>
          <a:ext cx="332506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MG309"/>
  <sheetViews>
    <sheetView tabSelected="1" topLeftCell="A4" zoomScaleNormal="100" workbookViewId="0">
      <selection activeCell="D62" sqref="D62"/>
    </sheetView>
  </sheetViews>
  <sheetFormatPr defaultRowHeight="17.05" customHeight="1" x14ac:dyDescent="0.3"/>
  <cols>
    <col min="1" max="2" width="3.5546875" style="9" customWidth="1"/>
    <col min="3" max="3" width="56" customWidth="1"/>
    <col min="4" max="6" width="14.77734375" customWidth="1"/>
    <col min="7" max="8" width="8.109375" customWidth="1"/>
    <col min="9" max="9" width="6" customWidth="1"/>
    <col min="10" max="10" width="1.6640625" style="102" hidden="1" customWidth="1"/>
    <col min="11" max="11" width="2.5546875" style="103" hidden="1" customWidth="1"/>
    <col min="12" max="12" width="24.77734375" style="164" hidden="1" customWidth="1"/>
    <col min="13" max="13" width="13.109375" style="164" hidden="1" customWidth="1"/>
    <col min="14" max="15" width="12.21875" style="103" hidden="1" customWidth="1"/>
    <col min="16" max="16" width="2.21875" style="102" hidden="1" customWidth="1"/>
    <col min="17" max="17" width="8.88671875" style="102" customWidth="1"/>
    <col min="18" max="22" width="8.88671875" style="102"/>
    <col min="23" max="43" width="8.88671875" style="9"/>
  </cols>
  <sheetData>
    <row r="1" spans="2:16" ht="17.05" customHeight="1" x14ac:dyDescent="0.3">
      <c r="C1" s="33"/>
      <c r="D1" s="33"/>
      <c r="E1" s="33"/>
      <c r="F1" s="33"/>
      <c r="G1" s="33"/>
      <c r="H1" s="33"/>
      <c r="I1" s="33"/>
      <c r="K1" s="102"/>
      <c r="L1" s="102"/>
      <c r="M1" s="102"/>
      <c r="N1" s="102"/>
      <c r="O1" s="102"/>
    </row>
    <row r="2" spans="2:16" ht="17.05" customHeight="1" x14ac:dyDescent="0.3">
      <c r="C2" s="33"/>
      <c r="D2" s="33"/>
      <c r="E2" s="33"/>
      <c r="F2" s="33"/>
      <c r="G2" s="33"/>
      <c r="H2" s="33"/>
      <c r="I2" s="33"/>
      <c r="K2" s="102"/>
      <c r="L2" s="102"/>
      <c r="M2" s="102"/>
      <c r="N2" s="102"/>
      <c r="O2" s="102"/>
    </row>
    <row r="3" spans="2:16" ht="17.05" customHeight="1" x14ac:dyDescent="0.3">
      <c r="C3" s="33"/>
      <c r="D3" s="33"/>
      <c r="E3" s="33"/>
      <c r="F3" s="33"/>
      <c r="G3" s="33"/>
      <c r="H3" s="33"/>
      <c r="I3" s="33"/>
      <c r="K3" s="102"/>
      <c r="L3" s="102"/>
      <c r="M3" s="102"/>
      <c r="N3" s="102"/>
      <c r="O3" s="102"/>
    </row>
    <row r="4" spans="2:16" ht="17.05" customHeight="1" x14ac:dyDescent="0.3">
      <c r="C4" s="34" t="s">
        <v>20</v>
      </c>
      <c r="D4" s="33"/>
      <c r="E4" s="33"/>
      <c r="F4" s="33"/>
      <c r="G4" s="33"/>
      <c r="H4" s="33"/>
      <c r="I4" s="33"/>
      <c r="K4" s="102"/>
      <c r="L4" s="102"/>
      <c r="M4" s="102"/>
      <c r="N4" s="102"/>
      <c r="O4" s="102"/>
    </row>
    <row r="5" spans="2:16" ht="17.05" customHeight="1" x14ac:dyDescent="0.3">
      <c r="C5" s="35" t="s">
        <v>21</v>
      </c>
      <c r="D5" s="33"/>
      <c r="E5" s="33"/>
      <c r="F5" s="33"/>
      <c r="G5" s="33"/>
      <c r="H5" s="33"/>
      <c r="I5" s="33"/>
      <c r="K5" s="102"/>
      <c r="L5" s="102"/>
      <c r="M5" s="102"/>
      <c r="N5" s="102"/>
      <c r="O5" s="102"/>
    </row>
    <row r="6" spans="2:16" ht="17.05" customHeight="1" x14ac:dyDescent="0.3">
      <c r="C6" s="33"/>
      <c r="D6" s="33"/>
      <c r="E6" s="33"/>
      <c r="F6" s="33"/>
      <c r="G6" s="33"/>
      <c r="H6" s="33"/>
      <c r="I6" s="33"/>
      <c r="K6" s="102"/>
      <c r="L6" s="102"/>
      <c r="M6" s="102"/>
      <c r="N6" s="102"/>
      <c r="O6" s="102"/>
    </row>
    <row r="7" spans="2:16" ht="17.05" customHeight="1" x14ac:dyDescent="0.3">
      <c r="C7" s="182" t="s">
        <v>22</v>
      </c>
      <c r="D7" s="182"/>
      <c r="E7" s="182"/>
      <c r="F7" s="182"/>
      <c r="G7" s="182"/>
      <c r="H7" s="182"/>
      <c r="I7" s="182"/>
      <c r="K7" s="102"/>
      <c r="L7" s="102"/>
      <c r="M7" s="102"/>
      <c r="N7" s="102"/>
      <c r="O7" s="102"/>
    </row>
    <row r="8" spans="2:16" ht="17.05" customHeight="1" x14ac:dyDescent="0.3">
      <c r="C8" s="183" t="s">
        <v>31</v>
      </c>
      <c r="D8" s="183"/>
      <c r="E8" s="183"/>
      <c r="F8" s="183"/>
      <c r="G8" s="183"/>
      <c r="H8" s="183"/>
      <c r="I8" s="183"/>
      <c r="K8" s="102"/>
      <c r="L8" s="102"/>
      <c r="M8" s="102"/>
      <c r="N8" s="102"/>
      <c r="O8" s="102"/>
    </row>
    <row r="9" spans="2:16" ht="17.05" customHeight="1" x14ac:dyDescent="0.3">
      <c r="C9" s="40"/>
      <c r="D9" s="40"/>
      <c r="E9" s="40"/>
      <c r="F9" s="40"/>
      <c r="G9" s="40"/>
      <c r="H9" s="40"/>
      <c r="I9" s="40"/>
      <c r="K9" s="102"/>
      <c r="L9" s="102"/>
      <c r="M9" s="102"/>
      <c r="N9" s="102"/>
      <c r="O9" s="102"/>
    </row>
    <row r="10" spans="2:16" ht="17.05" customHeight="1" x14ac:dyDescent="0.3">
      <c r="C10" s="41" t="s">
        <v>23</v>
      </c>
      <c r="D10" s="184"/>
      <c r="E10" s="184"/>
      <c r="F10" s="184"/>
      <c r="G10" s="184"/>
      <c r="H10" s="184"/>
      <c r="I10" s="184"/>
      <c r="K10" s="102"/>
      <c r="L10" s="102"/>
      <c r="M10" s="102"/>
      <c r="N10" s="102"/>
      <c r="O10" s="102"/>
    </row>
    <row r="11" spans="2:16" ht="17.05" customHeight="1" x14ac:dyDescent="0.3">
      <c r="C11" s="42" t="s">
        <v>24</v>
      </c>
      <c r="D11" s="52">
        <v>417273</v>
      </c>
      <c r="E11" s="52"/>
      <c r="F11" s="52"/>
      <c r="G11" s="52"/>
      <c r="H11" s="52"/>
      <c r="I11" s="43"/>
      <c r="K11" s="102"/>
      <c r="L11" s="102"/>
      <c r="M11" s="102"/>
      <c r="N11" s="102"/>
      <c r="O11" s="102"/>
    </row>
    <row r="12" spans="2:16" ht="17.05" customHeight="1" x14ac:dyDescent="0.3">
      <c r="C12" s="42" t="s">
        <v>25</v>
      </c>
      <c r="D12" s="53" t="s">
        <v>39</v>
      </c>
      <c r="E12" s="42"/>
      <c r="F12" s="42"/>
      <c r="G12" s="42"/>
      <c r="H12" s="42"/>
      <c r="I12" s="44"/>
      <c r="K12" s="102"/>
      <c r="L12" s="102"/>
      <c r="M12" s="102"/>
      <c r="N12" s="102"/>
      <c r="O12" s="102"/>
    </row>
    <row r="13" spans="2:16" ht="17.05" customHeight="1" x14ac:dyDescent="0.3">
      <c r="C13" s="42" t="s">
        <v>26</v>
      </c>
      <c r="D13" s="42" t="s">
        <v>27</v>
      </c>
      <c r="E13" s="42"/>
      <c r="F13" s="42"/>
      <c r="G13" s="42"/>
      <c r="H13" s="42"/>
      <c r="I13" s="44"/>
      <c r="K13" s="102"/>
      <c r="L13" s="102"/>
      <c r="M13" s="102"/>
      <c r="N13" s="102"/>
      <c r="O13" s="102"/>
    </row>
    <row r="14" spans="2:16" ht="17.05" customHeight="1" x14ac:dyDescent="0.3">
      <c r="C14" s="42"/>
      <c r="D14" s="42"/>
      <c r="E14" s="42"/>
      <c r="F14" s="42"/>
      <c r="G14" s="42"/>
      <c r="H14" s="42"/>
      <c r="I14" s="44"/>
      <c r="K14" s="102"/>
      <c r="L14" s="102"/>
      <c r="M14" s="102"/>
      <c r="N14" s="102"/>
      <c r="O14" s="102"/>
    </row>
    <row r="15" spans="2:16" ht="17.05" customHeight="1" x14ac:dyDescent="0.3">
      <c r="B15" s="14"/>
      <c r="C15" s="14"/>
      <c r="D15" s="14"/>
      <c r="E15" s="14"/>
      <c r="F15" s="14"/>
      <c r="G15" s="14"/>
      <c r="H15" s="14"/>
      <c r="I15" s="14"/>
      <c r="L15" s="103"/>
      <c r="M15" s="103"/>
      <c r="P15" s="103"/>
    </row>
    <row r="16" spans="2:16" ht="17.05" customHeight="1" x14ac:dyDescent="0.3">
      <c r="B16" s="14"/>
      <c r="C16" s="185" t="s">
        <v>28</v>
      </c>
      <c r="D16" s="185"/>
      <c r="E16" s="36"/>
      <c r="F16" s="36"/>
      <c r="G16" s="36"/>
      <c r="H16" s="36"/>
      <c r="I16" s="14"/>
      <c r="L16" s="103"/>
      <c r="M16" s="103"/>
      <c r="P16" s="103"/>
    </row>
    <row r="17" spans="2:1021" ht="17.05" customHeight="1" thickBot="1" x14ac:dyDescent="0.35">
      <c r="B17" s="14"/>
      <c r="C17" s="37"/>
      <c r="D17" s="37"/>
      <c r="E17" s="37"/>
      <c r="F17" s="37"/>
      <c r="G17" s="37"/>
      <c r="H17" s="37"/>
      <c r="I17" s="37"/>
      <c r="L17" s="168" t="s">
        <v>8</v>
      </c>
      <c r="M17" s="169"/>
      <c r="N17" s="169"/>
      <c r="O17" s="169"/>
      <c r="P17" s="103"/>
    </row>
    <row r="18" spans="2:1021" ht="17.05" customHeight="1" thickTop="1" thickBot="1" x14ac:dyDescent="0.35">
      <c r="B18" s="14"/>
      <c r="C18" s="38" t="s">
        <v>29</v>
      </c>
      <c r="D18" s="39"/>
      <c r="E18" s="46"/>
      <c r="F18" s="46"/>
      <c r="G18" s="46"/>
      <c r="H18" s="46"/>
      <c r="I18" s="37"/>
      <c r="L18" s="104" t="s">
        <v>9</v>
      </c>
      <c r="M18" s="105" t="s">
        <v>14</v>
      </c>
      <c r="N18" s="105" t="s">
        <v>15</v>
      </c>
      <c r="O18" s="105" t="s">
        <v>16</v>
      </c>
      <c r="P18" s="103"/>
    </row>
    <row r="19" spans="2:1021" ht="17.05" customHeight="1" thickTop="1" thickBot="1" x14ac:dyDescent="0.35">
      <c r="B19" s="14"/>
      <c r="C19" s="69" t="s">
        <v>30</v>
      </c>
      <c r="D19" s="70"/>
      <c r="E19" s="47"/>
      <c r="F19" s="47"/>
      <c r="G19" s="47"/>
      <c r="H19" s="47"/>
      <c r="I19" s="37"/>
      <c r="L19" s="174" t="s">
        <v>32</v>
      </c>
      <c r="M19" s="167" t="s">
        <v>34</v>
      </c>
      <c r="N19" s="167" t="s">
        <v>35</v>
      </c>
      <c r="O19" s="167" t="s">
        <v>36</v>
      </c>
      <c r="P19" s="103"/>
    </row>
    <row r="20" spans="2:1021" ht="20.3" customHeight="1" thickTop="1" thickBot="1" x14ac:dyDescent="0.35">
      <c r="B20" s="14"/>
      <c r="C20" s="47"/>
      <c r="D20" s="47"/>
      <c r="E20" s="47"/>
      <c r="F20" s="47"/>
      <c r="G20" s="47"/>
      <c r="H20" s="47"/>
      <c r="I20" s="37"/>
      <c r="L20" s="174"/>
      <c r="M20" s="167"/>
      <c r="N20" s="167"/>
      <c r="O20" s="167"/>
      <c r="P20" s="103"/>
    </row>
    <row r="21" spans="2:1021" ht="17.7" customHeight="1" thickTop="1" thickBot="1" x14ac:dyDescent="0.35">
      <c r="B21" s="14"/>
      <c r="C21" s="14"/>
      <c r="D21" s="14"/>
      <c r="E21" s="14"/>
      <c r="F21" s="14"/>
      <c r="G21" s="14"/>
      <c r="H21" s="14"/>
      <c r="I21" s="14"/>
      <c r="L21" s="106" t="s">
        <v>7</v>
      </c>
      <c r="M21" s="107">
        <v>10</v>
      </c>
      <c r="N21" s="107">
        <v>9.5</v>
      </c>
      <c r="O21" s="107">
        <v>9</v>
      </c>
      <c r="P21" s="103"/>
    </row>
    <row r="22" spans="2:1021" ht="17.05" customHeight="1" thickTop="1" thickBot="1" x14ac:dyDescent="0.35">
      <c r="B22" s="14"/>
      <c r="C22" s="12" t="s">
        <v>38</v>
      </c>
      <c r="D22" s="71"/>
      <c r="E22" s="23"/>
      <c r="F22" s="23"/>
      <c r="G22" s="23"/>
      <c r="H22" s="23"/>
      <c r="I22" s="23"/>
      <c r="J22" s="108"/>
      <c r="K22" s="109"/>
      <c r="L22" s="106" t="s">
        <v>6</v>
      </c>
      <c r="M22" s="110">
        <v>0.3</v>
      </c>
      <c r="N22" s="110">
        <v>0.4</v>
      </c>
      <c r="O22" s="110">
        <v>0.5</v>
      </c>
      <c r="P22" s="103"/>
    </row>
    <row r="23" spans="2:1021" ht="17.05" customHeight="1" thickTop="1" thickBot="1" x14ac:dyDescent="0.35">
      <c r="B23" s="14"/>
      <c r="C23" s="72" t="s">
        <v>46</v>
      </c>
      <c r="D23" s="73"/>
      <c r="E23" s="24"/>
      <c r="F23" s="24"/>
      <c r="G23" s="24"/>
      <c r="H23" s="24"/>
      <c r="I23" s="24"/>
      <c r="J23" s="111"/>
      <c r="K23" s="112"/>
      <c r="L23" s="103"/>
      <c r="M23" s="103"/>
      <c r="N23" s="113"/>
      <c r="O23" s="113"/>
      <c r="P23" s="103"/>
    </row>
    <row r="24" spans="2:1021" ht="17.05" customHeight="1" thickBot="1" x14ac:dyDescent="0.35">
      <c r="B24" s="14"/>
      <c r="C24" s="74" t="s">
        <v>47</v>
      </c>
      <c r="D24" s="75"/>
      <c r="E24" s="24"/>
      <c r="F24" s="24"/>
      <c r="G24" s="24"/>
      <c r="H24" s="24"/>
      <c r="I24" s="24"/>
      <c r="J24" s="111"/>
      <c r="K24" s="112"/>
      <c r="L24" s="114" t="s">
        <v>13</v>
      </c>
      <c r="M24" s="115" t="e">
        <f>D24/D23</f>
        <v>#DIV/0!</v>
      </c>
      <c r="N24" s="113"/>
      <c r="O24" s="113"/>
      <c r="P24" s="103"/>
    </row>
    <row r="25" spans="2:1021" ht="17.05" customHeight="1" thickBot="1" x14ac:dyDescent="0.35">
      <c r="B25" s="14"/>
      <c r="C25" s="15"/>
      <c r="D25" s="15"/>
      <c r="E25" s="15"/>
      <c r="F25" s="15"/>
      <c r="G25" s="15"/>
      <c r="H25" s="15"/>
      <c r="I25" s="15"/>
      <c r="J25" s="116"/>
      <c r="K25" s="117"/>
      <c r="L25" s="114" t="s">
        <v>9</v>
      </c>
      <c r="M25" s="118" t="e">
        <f>IF(M24&gt;70%,"T",IF(M24&lt;=30%,"ST","ST T"))</f>
        <v>#DIV/0!</v>
      </c>
      <c r="N25" s="113"/>
      <c r="O25" s="113"/>
      <c r="P25" s="119"/>
      <c r="Q25" s="120"/>
      <c r="R25" s="120"/>
      <c r="S25" s="120"/>
      <c r="T25" s="120"/>
      <c r="U25" s="120"/>
      <c r="V25" s="120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</row>
    <row r="26" spans="2:1021" ht="19" customHeight="1" thickBot="1" x14ac:dyDescent="0.35">
      <c r="B26" s="14"/>
      <c r="C26" s="12" t="s">
        <v>56</v>
      </c>
      <c r="D26" s="13"/>
      <c r="E26" s="15"/>
      <c r="F26" s="15"/>
      <c r="G26" s="15"/>
      <c r="H26" s="15"/>
      <c r="I26" s="17"/>
      <c r="J26" s="116"/>
      <c r="K26" s="117"/>
      <c r="L26" s="114" t="s">
        <v>43</v>
      </c>
      <c r="M26" s="121" t="e">
        <f>IF(M24&gt;70%,10,IF(M24&lt;=30%,9,9.5))</f>
        <v>#DIV/0!</v>
      </c>
      <c r="N26" s="122"/>
      <c r="O26" s="122"/>
      <c r="P26" s="123"/>
      <c r="Q26" s="124"/>
      <c r="R26" s="124"/>
      <c r="S26" s="124"/>
      <c r="T26" s="124"/>
      <c r="U26" s="124"/>
      <c r="V26" s="124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</row>
    <row r="27" spans="2:1021" ht="17.05" customHeight="1" x14ac:dyDescent="0.3">
      <c r="B27" s="14"/>
      <c r="C27" s="90" t="s">
        <v>0</v>
      </c>
      <c r="D27" s="45"/>
      <c r="E27" s="15"/>
      <c r="F27" s="15"/>
      <c r="G27" s="15"/>
      <c r="H27" s="15"/>
      <c r="I27" s="25"/>
      <c r="J27" s="116"/>
      <c r="K27" s="117"/>
      <c r="L27" s="125"/>
      <c r="M27" s="103"/>
      <c r="P27" s="126"/>
      <c r="Q27" s="127"/>
      <c r="R27" s="127"/>
      <c r="S27" s="127"/>
      <c r="T27" s="127"/>
      <c r="U27" s="127"/>
      <c r="V27" s="127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</row>
    <row r="28" spans="2:1021" ht="17.05" customHeight="1" x14ac:dyDescent="0.3">
      <c r="B28" s="14"/>
      <c r="C28" s="91" t="s">
        <v>33</v>
      </c>
      <c r="D28" s="45"/>
      <c r="E28" s="15"/>
      <c r="F28" s="15"/>
      <c r="G28" s="15"/>
      <c r="H28" s="15"/>
      <c r="I28" s="25"/>
      <c r="J28" s="116"/>
      <c r="K28" s="117"/>
      <c r="L28" s="128"/>
      <c r="M28" s="129"/>
      <c r="N28" s="113"/>
      <c r="O28" s="113"/>
      <c r="P28" s="126"/>
      <c r="Q28" s="127"/>
      <c r="R28" s="127"/>
      <c r="S28" s="127"/>
      <c r="T28" s="127"/>
      <c r="U28" s="127"/>
      <c r="V28" s="127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</row>
    <row r="29" spans="2:1021" ht="17.05" customHeight="1" x14ac:dyDescent="0.3">
      <c r="B29" s="14"/>
      <c r="C29" s="91" t="s">
        <v>1</v>
      </c>
      <c r="D29" s="165"/>
      <c r="E29" s="15"/>
      <c r="F29" s="15"/>
      <c r="G29" s="15"/>
      <c r="H29" s="15"/>
      <c r="I29" s="25"/>
      <c r="J29" s="116"/>
      <c r="K29" s="117"/>
      <c r="L29" s="128"/>
      <c r="M29" s="129"/>
      <c r="N29" s="113"/>
      <c r="O29" s="113"/>
      <c r="P29" s="126"/>
      <c r="Q29" s="127"/>
      <c r="R29" s="127"/>
      <c r="S29" s="127"/>
      <c r="T29" s="127"/>
      <c r="U29" s="127"/>
      <c r="V29" s="127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1"/>
    </row>
    <row r="30" spans="2:1021" ht="17.05" customHeight="1" x14ac:dyDescent="0.3">
      <c r="B30" s="14"/>
      <c r="C30" s="92" t="s">
        <v>18</v>
      </c>
      <c r="D30" s="45"/>
      <c r="E30" s="15"/>
      <c r="F30" s="15"/>
      <c r="G30" s="15"/>
      <c r="H30" s="15"/>
      <c r="I30" s="25"/>
      <c r="J30" s="116"/>
      <c r="K30" s="117"/>
      <c r="L30" s="125"/>
      <c r="M30" s="129"/>
      <c r="P30" s="126"/>
      <c r="Q30" s="127"/>
      <c r="R30" s="127"/>
      <c r="S30" s="127"/>
      <c r="T30" s="127"/>
      <c r="U30" s="127"/>
      <c r="V30" s="127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</row>
    <row r="31" spans="2:1021" ht="17.05" customHeight="1" thickBot="1" x14ac:dyDescent="0.35">
      <c r="B31" s="14"/>
      <c r="C31" s="93" t="s">
        <v>19</v>
      </c>
      <c r="D31" s="166"/>
      <c r="E31" s="15"/>
      <c r="F31" s="15"/>
      <c r="G31" s="15"/>
      <c r="H31" s="15"/>
      <c r="I31" s="26"/>
      <c r="J31" s="116"/>
      <c r="K31" s="117"/>
      <c r="L31" s="125"/>
      <c r="M31" s="129"/>
      <c r="N31" s="130"/>
      <c r="O31" s="130"/>
      <c r="P31" s="126"/>
      <c r="Q31" s="127"/>
      <c r="R31" s="127"/>
      <c r="S31" s="127"/>
      <c r="T31" s="127"/>
      <c r="U31" s="127"/>
      <c r="V31" s="127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</row>
    <row r="32" spans="2:1021" ht="17.05" customHeight="1" thickBot="1" x14ac:dyDescent="0.35">
      <c r="B32" s="14"/>
      <c r="C32" s="94" t="s">
        <v>55</v>
      </c>
      <c r="D32" s="88">
        <f>D27+D28+D29+D30+D31</f>
        <v>0</v>
      </c>
      <c r="E32" s="15"/>
      <c r="F32" s="15"/>
      <c r="G32" s="15"/>
      <c r="H32" s="15"/>
      <c r="I32" s="18"/>
      <c r="J32" s="131"/>
      <c r="K32" s="132"/>
      <c r="L32" s="133" t="s">
        <v>11</v>
      </c>
      <c r="M32" s="134" t="e">
        <f>M33*D23</f>
        <v>#DIV/0!</v>
      </c>
      <c r="N32" s="135"/>
      <c r="O32" s="135"/>
      <c r="P32" s="126"/>
      <c r="Q32" s="127"/>
      <c r="R32" s="127"/>
      <c r="S32" s="127"/>
      <c r="T32" s="127"/>
      <c r="U32" s="127"/>
      <c r="V32" s="127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</row>
    <row r="33" spans="2:1021" ht="17.05" customHeight="1" thickBot="1" x14ac:dyDescent="0.35">
      <c r="B33" s="14"/>
      <c r="C33" s="95" t="s">
        <v>45</v>
      </c>
      <c r="D33" s="89" t="e">
        <f>D32/D23</f>
        <v>#DIV/0!</v>
      </c>
      <c r="E33" s="15"/>
      <c r="F33" s="15"/>
      <c r="G33" s="15"/>
      <c r="H33" s="15"/>
      <c r="I33" s="16"/>
      <c r="J33" s="131"/>
      <c r="K33" s="132"/>
      <c r="L33" s="136" t="s">
        <v>49</v>
      </c>
      <c r="M33" s="137" t="e">
        <f>IF(D33&gt;M26,M26,D33)</f>
        <v>#DIV/0!</v>
      </c>
      <c r="P33" s="126"/>
      <c r="Q33" s="127"/>
      <c r="R33" s="127"/>
      <c r="S33" s="127"/>
      <c r="T33" s="127"/>
      <c r="U33" s="127"/>
      <c r="V33" s="127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</row>
    <row r="34" spans="2:1021" ht="19" customHeight="1" thickBot="1" x14ac:dyDescent="0.35">
      <c r="B34" s="14"/>
      <c r="C34" s="175" t="s">
        <v>58</v>
      </c>
      <c r="D34" s="176"/>
      <c r="E34" s="17"/>
      <c r="F34" s="59"/>
      <c r="G34" s="59"/>
      <c r="H34" s="59"/>
      <c r="I34" s="16"/>
      <c r="J34" s="131"/>
      <c r="K34" s="132"/>
      <c r="L34" s="125"/>
      <c r="M34" s="125"/>
      <c r="N34" s="138"/>
      <c r="O34" s="138"/>
      <c r="P34" s="126"/>
      <c r="Q34" s="127"/>
      <c r="R34" s="127"/>
      <c r="S34" s="127"/>
      <c r="T34" s="127"/>
      <c r="U34" s="127"/>
      <c r="V34" s="127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</row>
    <row r="35" spans="2:1021" ht="17.05" customHeight="1" x14ac:dyDescent="0.3">
      <c r="B35" s="14"/>
      <c r="C35" s="84" t="s">
        <v>53</v>
      </c>
      <c r="D35" s="82"/>
      <c r="E35" s="25"/>
      <c r="F35" s="48"/>
      <c r="G35" s="48"/>
      <c r="H35" s="48"/>
      <c r="I35" s="16"/>
      <c r="J35" s="131"/>
      <c r="K35" s="132"/>
      <c r="L35" s="125"/>
      <c r="M35" s="125"/>
      <c r="N35" s="138"/>
      <c r="O35" s="138"/>
      <c r="P35" s="126"/>
      <c r="Q35" s="127"/>
      <c r="R35" s="127"/>
      <c r="S35" s="127"/>
      <c r="T35" s="127"/>
      <c r="U35" s="127"/>
      <c r="V35" s="127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</row>
    <row r="36" spans="2:1021" ht="17.05" customHeight="1" x14ac:dyDescent="0.3">
      <c r="B36" s="14"/>
      <c r="C36" s="7" t="s">
        <v>54</v>
      </c>
      <c r="D36" s="83"/>
      <c r="E36" s="25"/>
      <c r="F36" s="48"/>
      <c r="G36" s="48"/>
      <c r="H36" s="48"/>
      <c r="I36" s="16"/>
      <c r="J36" s="131"/>
      <c r="K36" s="132"/>
      <c r="L36" s="125"/>
      <c r="M36" s="125"/>
      <c r="N36" s="138"/>
      <c r="O36" s="138"/>
      <c r="P36" s="126"/>
      <c r="Q36" s="127"/>
      <c r="R36" s="127"/>
      <c r="S36" s="127"/>
      <c r="T36" s="127"/>
      <c r="U36" s="127"/>
      <c r="V36" s="127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</row>
    <row r="37" spans="2:1021" ht="17.05" customHeight="1" x14ac:dyDescent="0.3">
      <c r="B37" s="14"/>
      <c r="C37" s="85">
        <v>9</v>
      </c>
      <c r="D37" s="83"/>
      <c r="E37" s="25"/>
      <c r="F37" s="48"/>
      <c r="G37" s="25"/>
      <c r="H37" s="25"/>
      <c r="I37" s="16"/>
      <c r="J37" s="131"/>
      <c r="K37" s="132"/>
      <c r="L37" s="125"/>
      <c r="M37" s="125"/>
      <c r="N37" s="138"/>
      <c r="O37" s="138"/>
      <c r="P37" s="126"/>
      <c r="Q37" s="127"/>
      <c r="R37" s="127"/>
      <c r="S37" s="127"/>
      <c r="T37" s="127"/>
      <c r="U37" s="127"/>
      <c r="V37" s="127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</row>
    <row r="38" spans="2:1021" ht="17.05" customHeight="1" thickBot="1" x14ac:dyDescent="0.35">
      <c r="B38" s="14"/>
      <c r="C38" s="85">
        <v>9</v>
      </c>
      <c r="D38" s="83"/>
      <c r="E38" s="25"/>
      <c r="F38" s="48"/>
      <c r="G38" s="25"/>
      <c r="H38" s="25"/>
      <c r="I38" s="16"/>
      <c r="J38" s="131"/>
      <c r="K38" s="132"/>
      <c r="L38" s="125"/>
      <c r="M38" s="125"/>
      <c r="N38" s="138"/>
      <c r="O38" s="138"/>
      <c r="P38" s="126"/>
      <c r="Q38" s="127"/>
      <c r="R38" s="127"/>
      <c r="S38" s="127"/>
      <c r="T38" s="127"/>
      <c r="U38" s="127"/>
      <c r="V38" s="127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</row>
    <row r="39" spans="2:1021" ht="17.05" customHeight="1" thickBot="1" x14ac:dyDescent="0.35">
      <c r="B39" s="14"/>
      <c r="C39" s="96" t="s">
        <v>57</v>
      </c>
      <c r="D39" s="97">
        <f>SUM(D35:D38)</f>
        <v>0</v>
      </c>
      <c r="E39" s="18"/>
      <c r="F39" s="18"/>
      <c r="G39" s="18"/>
      <c r="H39" s="18"/>
      <c r="I39" s="16"/>
      <c r="J39" s="131"/>
      <c r="K39" s="132"/>
      <c r="L39" s="125"/>
      <c r="M39" s="125"/>
      <c r="N39" s="138"/>
      <c r="O39" s="138"/>
      <c r="P39" s="126"/>
      <c r="Q39" s="127"/>
      <c r="R39" s="127"/>
      <c r="S39" s="127"/>
      <c r="T39" s="127"/>
      <c r="U39" s="127"/>
      <c r="V39" s="127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</row>
    <row r="40" spans="2:1021" ht="17.05" customHeight="1" thickBot="1" x14ac:dyDescent="0.35">
      <c r="B40" s="14"/>
      <c r="C40" s="98" t="s">
        <v>59</v>
      </c>
      <c r="D40" s="97">
        <f>D32+D39</f>
        <v>0</v>
      </c>
      <c r="E40" s="18"/>
      <c r="F40" s="18"/>
      <c r="G40" s="18"/>
      <c r="H40" s="18"/>
      <c r="I40" s="16"/>
      <c r="J40" s="131"/>
      <c r="K40" s="132"/>
      <c r="L40" s="125"/>
      <c r="M40" s="125"/>
      <c r="N40" s="138"/>
      <c r="O40" s="138"/>
      <c r="P40" s="126"/>
      <c r="Q40" s="127"/>
      <c r="R40" s="127"/>
      <c r="S40" s="127"/>
      <c r="T40" s="127"/>
      <c r="U40" s="127"/>
      <c r="V40" s="127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</row>
    <row r="41" spans="2:1021" ht="17.05" customHeight="1" x14ac:dyDescent="0.3">
      <c r="B41" s="14"/>
      <c r="C41" s="76"/>
      <c r="D41" s="16"/>
      <c r="E41" s="16"/>
      <c r="F41" s="18"/>
      <c r="G41" s="18"/>
      <c r="H41" s="18"/>
      <c r="I41" s="16"/>
      <c r="J41" s="131"/>
      <c r="K41" s="132"/>
      <c r="L41" s="125"/>
      <c r="M41" s="125"/>
      <c r="N41" s="138"/>
      <c r="O41" s="138"/>
      <c r="P41" s="126"/>
      <c r="Q41" s="127"/>
      <c r="R41" s="127"/>
      <c r="S41" s="127"/>
      <c r="T41" s="127"/>
      <c r="U41" s="127"/>
      <c r="V41" s="127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</row>
    <row r="42" spans="2:1021" ht="25.55" customHeight="1" x14ac:dyDescent="0.3">
      <c r="B42" s="14"/>
      <c r="C42" s="68" t="s">
        <v>2</v>
      </c>
      <c r="D42" s="77"/>
      <c r="E42" s="16"/>
      <c r="F42" s="18"/>
      <c r="G42" s="18"/>
      <c r="H42" s="18"/>
      <c r="I42" s="17"/>
      <c r="J42" s="139"/>
      <c r="K42" s="140"/>
      <c r="L42" s="125"/>
      <c r="M42" s="141"/>
      <c r="N42" s="140"/>
      <c r="O42" s="140"/>
      <c r="P42" s="123"/>
      <c r="Q42" s="124"/>
      <c r="R42" s="124"/>
      <c r="S42" s="124"/>
      <c r="T42" s="124"/>
      <c r="U42" s="124"/>
      <c r="V42" s="124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</row>
    <row r="43" spans="2:1021" ht="17.05" customHeight="1" x14ac:dyDescent="0.3">
      <c r="B43" s="14"/>
      <c r="C43" s="4" t="s">
        <v>3</v>
      </c>
      <c r="D43" s="45"/>
      <c r="E43" s="16"/>
      <c r="F43" s="18"/>
      <c r="G43" s="18"/>
      <c r="H43" s="18"/>
      <c r="I43" s="27"/>
      <c r="J43" s="139"/>
      <c r="K43" s="140"/>
      <c r="L43" s="125"/>
      <c r="M43" s="141"/>
      <c r="N43" s="140"/>
      <c r="O43" s="140"/>
      <c r="P43" s="119"/>
      <c r="Q43" s="120"/>
      <c r="R43" s="120"/>
      <c r="S43" s="120"/>
      <c r="T43" s="120"/>
      <c r="U43" s="120"/>
      <c r="V43" s="120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</row>
    <row r="44" spans="2:1021" ht="17.05" customHeight="1" thickBot="1" x14ac:dyDescent="0.35">
      <c r="B44" s="14"/>
      <c r="C44" s="5" t="s">
        <v>4</v>
      </c>
      <c r="D44" s="54"/>
      <c r="E44" s="16"/>
      <c r="F44" s="18"/>
      <c r="G44" s="18"/>
      <c r="H44" s="18"/>
      <c r="I44" s="27"/>
      <c r="J44" s="139"/>
      <c r="K44" s="140"/>
      <c r="L44" s="125"/>
      <c r="M44" s="141"/>
      <c r="N44" s="140"/>
      <c r="O44" s="140"/>
      <c r="P44" s="119"/>
      <c r="Q44" s="120"/>
      <c r="R44" s="120"/>
      <c r="S44" s="120"/>
      <c r="T44" s="120"/>
      <c r="U44" s="120"/>
      <c r="V44" s="120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</row>
    <row r="45" spans="2:1021" ht="17.05" customHeight="1" thickBot="1" x14ac:dyDescent="0.35">
      <c r="B45" s="14"/>
      <c r="C45" s="86" t="s">
        <v>5</v>
      </c>
      <c r="D45" s="87">
        <f>D43+D44</f>
        <v>0</v>
      </c>
      <c r="E45" s="81" t="s">
        <v>51</v>
      </c>
      <c r="F45" s="66"/>
      <c r="G45" s="66"/>
      <c r="H45" s="66"/>
      <c r="I45" s="28"/>
      <c r="J45" s="111"/>
      <c r="K45" s="112"/>
      <c r="L45" s="142" t="s">
        <v>12</v>
      </c>
      <c r="M45" s="143">
        <f>D45</f>
        <v>0</v>
      </c>
      <c r="N45" s="140"/>
      <c r="O45" s="140"/>
      <c r="P45" s="119"/>
      <c r="Q45" s="120"/>
      <c r="R45" s="120"/>
      <c r="S45" s="120"/>
      <c r="T45" s="120"/>
      <c r="U45" s="120"/>
      <c r="V45" s="120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</row>
    <row r="46" spans="2:1021" ht="17.05" customHeight="1" thickBot="1" x14ac:dyDescent="0.35">
      <c r="B46" s="14"/>
      <c r="C46" s="14"/>
      <c r="D46" s="14"/>
      <c r="E46" s="81"/>
      <c r="F46" s="66"/>
      <c r="G46" s="66"/>
      <c r="H46" s="66"/>
      <c r="I46" s="29"/>
      <c r="J46" s="111"/>
      <c r="K46" s="112"/>
      <c r="L46" s="144" t="s">
        <v>10</v>
      </c>
      <c r="M46" s="145" t="e">
        <f>M45/M32</f>
        <v>#DIV/0!</v>
      </c>
      <c r="N46" s="146" t="s">
        <v>60</v>
      </c>
      <c r="O46" s="140"/>
      <c r="P46" s="119"/>
      <c r="Q46" s="120"/>
      <c r="R46" s="120"/>
      <c r="S46" s="120"/>
      <c r="T46" s="120"/>
      <c r="U46" s="120"/>
      <c r="V46" s="120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</row>
    <row r="47" spans="2:1021" ht="17.05" customHeight="1" thickBot="1" x14ac:dyDescent="0.35">
      <c r="B47" s="67"/>
      <c r="C47" s="64"/>
      <c r="D47" s="49"/>
      <c r="E47" s="79" t="s">
        <v>52</v>
      </c>
      <c r="F47" s="78" t="s">
        <v>42</v>
      </c>
      <c r="G47" s="66"/>
      <c r="H47" s="66"/>
      <c r="I47" s="29"/>
      <c r="J47" s="111"/>
      <c r="K47" s="112"/>
      <c r="L47" s="147"/>
      <c r="M47" s="148"/>
      <c r="N47" s="149"/>
      <c r="O47" s="149"/>
      <c r="P47" s="119"/>
      <c r="Q47" s="120"/>
      <c r="R47" s="120"/>
      <c r="S47" s="120"/>
      <c r="T47" s="120"/>
      <c r="U47" s="120"/>
      <c r="V47" s="120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</row>
    <row r="48" spans="2:1021" ht="36.65" customHeight="1" thickBot="1" x14ac:dyDescent="0.35">
      <c r="B48" s="14"/>
      <c r="C48" s="62" t="s">
        <v>50</v>
      </c>
      <c r="D48" s="99">
        <f>D40-D45</f>
        <v>0</v>
      </c>
      <c r="E48" s="80"/>
      <c r="F48" s="101">
        <f>D48+E48</f>
        <v>0</v>
      </c>
      <c r="G48" s="65"/>
      <c r="H48" s="65"/>
      <c r="I48" s="29"/>
      <c r="J48" s="111"/>
      <c r="K48" s="112"/>
      <c r="L48" s="147"/>
      <c r="M48" s="148"/>
      <c r="N48" s="149"/>
      <c r="O48" s="149"/>
      <c r="P48" s="119"/>
      <c r="Q48" s="120"/>
      <c r="R48" s="120"/>
      <c r="S48" s="120"/>
      <c r="T48" s="120"/>
      <c r="U48" s="120"/>
      <c r="V48" s="120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</row>
    <row r="49" spans="2:22" ht="3.95" customHeight="1" thickBot="1" x14ac:dyDescent="0.35">
      <c r="B49" s="14"/>
      <c r="C49" s="17"/>
      <c r="D49" s="100"/>
      <c r="E49" s="58"/>
      <c r="F49" s="55"/>
      <c r="G49" s="55"/>
      <c r="H49" s="55"/>
      <c r="I49" s="18"/>
      <c r="J49" s="150"/>
      <c r="K49" s="151"/>
      <c r="L49" s="125"/>
      <c r="M49" s="141"/>
      <c r="N49" s="152" t="s">
        <v>41</v>
      </c>
      <c r="O49" s="153"/>
      <c r="P49" s="103"/>
    </row>
    <row r="50" spans="2:22" ht="35.35" customHeight="1" thickBot="1" x14ac:dyDescent="0.35">
      <c r="B50" s="14"/>
      <c r="C50" s="63" t="s">
        <v>48</v>
      </c>
      <c r="D50" s="99" t="e">
        <f>M51</f>
        <v>#DIV/0!</v>
      </c>
      <c r="E50" s="58"/>
      <c r="F50" s="55"/>
      <c r="G50" s="55"/>
      <c r="H50" s="55"/>
      <c r="I50" s="18"/>
      <c r="J50" s="150"/>
      <c r="K50" s="151"/>
      <c r="L50" s="154" t="s">
        <v>44</v>
      </c>
      <c r="M50" s="155" t="e">
        <f>M32-M45</f>
        <v>#DIV/0!</v>
      </c>
      <c r="N50" s="156" t="e">
        <f>E48/D48</f>
        <v>#DIV/0!</v>
      </c>
      <c r="O50" s="153"/>
      <c r="P50" s="103"/>
    </row>
    <row r="51" spans="2:22" s="9" customFormat="1" ht="22.25" customHeight="1" thickBot="1" x14ac:dyDescent="0.35">
      <c r="B51" s="14"/>
      <c r="C51" s="19"/>
      <c r="D51" s="19"/>
      <c r="E51" s="57"/>
      <c r="F51" s="19"/>
      <c r="G51" s="19"/>
      <c r="H51" s="19"/>
      <c r="I51" s="19"/>
      <c r="J51" s="127"/>
      <c r="K51" s="151"/>
      <c r="L51" s="157"/>
      <c r="M51" s="172" t="e">
        <f>M50+(M50*N50)</f>
        <v>#DIV/0!</v>
      </c>
      <c r="N51" s="173"/>
      <c r="O51" s="153"/>
      <c r="P51" s="103"/>
      <c r="Q51" s="102"/>
      <c r="R51" s="102"/>
      <c r="S51" s="102"/>
      <c r="T51" s="102"/>
      <c r="U51" s="102"/>
      <c r="V51" s="102"/>
    </row>
    <row r="52" spans="2:22" s="9" customFormat="1" ht="22.95" customHeight="1" x14ac:dyDescent="0.3">
      <c r="B52" s="14"/>
      <c r="C52" s="177" t="s">
        <v>17</v>
      </c>
      <c r="D52" s="179"/>
      <c r="E52" s="30"/>
      <c r="F52" s="30"/>
      <c r="G52" s="30"/>
      <c r="H52" s="30"/>
      <c r="I52" s="30"/>
      <c r="J52" s="102"/>
      <c r="K52" s="103"/>
      <c r="L52" s="181"/>
      <c r="M52" s="181"/>
      <c r="N52" s="103"/>
      <c r="O52" s="103"/>
      <c r="P52" s="103"/>
      <c r="Q52" s="102"/>
      <c r="R52" s="102"/>
      <c r="S52" s="102"/>
      <c r="T52" s="102"/>
      <c r="U52" s="102"/>
      <c r="V52" s="102"/>
    </row>
    <row r="53" spans="2:22" s="9" customFormat="1" ht="15.05" customHeight="1" thickBot="1" x14ac:dyDescent="0.35">
      <c r="B53" s="14"/>
      <c r="C53" s="178"/>
      <c r="D53" s="180"/>
      <c r="E53" s="30"/>
      <c r="F53" s="30"/>
      <c r="G53" s="30"/>
      <c r="H53" s="30"/>
      <c r="I53" s="30"/>
      <c r="J53" s="102"/>
      <c r="K53" s="103"/>
      <c r="L53" s="158"/>
      <c r="M53" s="159"/>
      <c r="N53" s="103"/>
      <c r="O53" s="103"/>
      <c r="P53" s="103"/>
      <c r="Q53" s="102"/>
      <c r="R53" s="102"/>
      <c r="S53" s="102"/>
      <c r="T53" s="102"/>
      <c r="U53" s="102"/>
      <c r="V53" s="102"/>
    </row>
    <row r="54" spans="2:22" s="9" customFormat="1" ht="7.2" customHeight="1" thickBot="1" x14ac:dyDescent="0.35">
      <c r="B54" s="14"/>
      <c r="C54" s="20"/>
      <c r="D54" s="21"/>
      <c r="E54" s="21"/>
      <c r="F54" s="21"/>
      <c r="G54" s="21"/>
      <c r="H54" s="21"/>
      <c r="I54" s="21"/>
      <c r="J54" s="102"/>
      <c r="K54" s="103"/>
      <c r="L54" s="160"/>
      <c r="M54" s="159"/>
      <c r="N54" s="103"/>
      <c r="O54" s="103"/>
      <c r="P54" s="103"/>
      <c r="Q54" s="102"/>
      <c r="R54" s="102"/>
      <c r="S54" s="102"/>
      <c r="T54" s="102"/>
      <c r="U54" s="102"/>
      <c r="V54" s="102"/>
    </row>
    <row r="55" spans="2:22" s="9" customFormat="1" ht="35.35" customHeight="1" thickBot="1" x14ac:dyDescent="0.35">
      <c r="B55" s="14"/>
      <c r="C55" s="61" t="s">
        <v>40</v>
      </c>
      <c r="D55" s="51"/>
      <c r="E55" s="31"/>
      <c r="F55" s="31"/>
      <c r="G55" s="31"/>
      <c r="H55" s="31"/>
      <c r="I55" s="31"/>
      <c r="J55" s="102"/>
      <c r="K55" s="103"/>
      <c r="L55" s="170"/>
      <c r="M55" s="170"/>
      <c r="N55" s="103"/>
      <c r="O55" s="103"/>
      <c r="P55" s="103"/>
      <c r="Q55" s="102"/>
      <c r="R55" s="102"/>
      <c r="S55" s="102"/>
      <c r="T55" s="102"/>
      <c r="U55" s="102"/>
      <c r="V55" s="102"/>
    </row>
    <row r="56" spans="2:22" s="9" customFormat="1" ht="4.5999999999999996" customHeight="1" thickBot="1" x14ac:dyDescent="0.35">
      <c r="B56" s="14"/>
      <c r="C56" s="14"/>
      <c r="D56" s="14"/>
      <c r="E56" s="14"/>
      <c r="F56" s="14"/>
      <c r="G56" s="14"/>
      <c r="H56" s="14"/>
      <c r="I56" s="14"/>
      <c r="J56" s="102"/>
      <c r="K56" s="103"/>
      <c r="L56" s="170"/>
      <c r="M56" s="170"/>
      <c r="N56" s="103"/>
      <c r="O56" s="103"/>
      <c r="P56" s="103"/>
      <c r="Q56" s="102"/>
      <c r="R56" s="102"/>
      <c r="S56" s="102"/>
      <c r="T56" s="102"/>
      <c r="U56" s="102"/>
      <c r="V56" s="102"/>
    </row>
    <row r="57" spans="2:22" s="9" customFormat="1" ht="38" customHeight="1" thickBot="1" x14ac:dyDescent="0.35">
      <c r="B57" s="14"/>
      <c r="C57" s="50" t="s">
        <v>61</v>
      </c>
      <c r="D57" s="56" t="e">
        <f>IF(D52&gt;(D50*D55),(D50*D55),D52)</f>
        <v>#DIV/0!</v>
      </c>
      <c r="E57" s="32"/>
      <c r="F57" s="32"/>
      <c r="G57" s="32"/>
      <c r="H57" s="32"/>
      <c r="I57" s="32"/>
      <c r="J57" s="22"/>
      <c r="K57" s="60"/>
      <c r="L57" s="154" t="s">
        <v>37</v>
      </c>
      <c r="M57" s="161" t="e">
        <f>D50*D55</f>
        <v>#DIV/0!</v>
      </c>
      <c r="N57" s="103"/>
      <c r="O57" s="103"/>
      <c r="P57" s="103"/>
      <c r="Q57" s="102"/>
      <c r="R57" s="102"/>
      <c r="S57" s="102"/>
      <c r="T57" s="102"/>
      <c r="U57" s="102"/>
      <c r="V57" s="102"/>
    </row>
    <row r="58" spans="2:22" s="9" customFormat="1" ht="17.05" customHeight="1" x14ac:dyDescent="0.3">
      <c r="B58" s="14"/>
      <c r="C58" s="14"/>
      <c r="D58" s="14"/>
      <c r="E58" s="14"/>
      <c r="F58" s="14"/>
      <c r="G58" s="14"/>
      <c r="H58" s="14"/>
      <c r="I58" s="14"/>
      <c r="J58" s="102"/>
      <c r="K58" s="103"/>
      <c r="L58" s="171"/>
      <c r="M58" s="171"/>
      <c r="N58" s="103"/>
      <c r="O58" s="103"/>
      <c r="P58" s="103"/>
      <c r="Q58" s="102"/>
      <c r="R58" s="102"/>
      <c r="S58" s="102"/>
      <c r="T58" s="102"/>
      <c r="U58" s="102"/>
      <c r="V58" s="102"/>
    </row>
    <row r="59" spans="2:22" s="9" customFormat="1" ht="17.05" customHeight="1" x14ac:dyDescent="0.3">
      <c r="B59" s="14"/>
      <c r="C59" s="14"/>
      <c r="D59" s="14"/>
      <c r="E59" s="14"/>
      <c r="F59" s="14"/>
      <c r="G59" s="14"/>
      <c r="H59" s="14"/>
      <c r="I59" s="14"/>
      <c r="J59" s="102"/>
      <c r="K59" s="103"/>
      <c r="L59" s="162"/>
      <c r="M59" s="163"/>
      <c r="N59" s="103"/>
      <c r="O59" s="103"/>
      <c r="P59" s="103"/>
      <c r="Q59" s="102"/>
      <c r="R59" s="102"/>
      <c r="S59" s="102"/>
      <c r="T59" s="102"/>
      <c r="U59" s="102"/>
      <c r="V59" s="102"/>
    </row>
    <row r="60" spans="2:22" s="9" customFormat="1" ht="17.05" customHeight="1" x14ac:dyDescent="0.3">
      <c r="B60" s="14"/>
      <c r="C60" s="14"/>
      <c r="D60" s="14"/>
      <c r="E60" s="14"/>
      <c r="F60" s="14"/>
      <c r="G60" s="14"/>
      <c r="H60" s="14"/>
      <c r="I60" s="14"/>
      <c r="J60" s="102"/>
      <c r="K60" s="103"/>
      <c r="L60" s="162"/>
      <c r="M60" s="163"/>
      <c r="N60" s="103"/>
      <c r="O60" s="103"/>
      <c r="P60" s="103"/>
      <c r="Q60" s="102"/>
      <c r="R60" s="102"/>
      <c r="S60" s="102"/>
      <c r="T60" s="102"/>
      <c r="U60" s="102"/>
      <c r="V60" s="102"/>
    </row>
    <row r="61" spans="2:22" s="9" customFormat="1" ht="17.05" customHeight="1" x14ac:dyDescent="0.3"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</row>
    <row r="62" spans="2:22" s="9" customFormat="1" ht="17.05" customHeight="1" x14ac:dyDescent="0.3"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</row>
    <row r="63" spans="2:22" s="9" customFormat="1" ht="17.05" customHeight="1" x14ac:dyDescent="0.3"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4" spans="2:22" s="9" customFormat="1" ht="17.05" customHeight="1" x14ac:dyDescent="0.3"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</row>
    <row r="65" spans="10:22" s="9" customFormat="1" ht="17.05" customHeight="1" x14ac:dyDescent="0.3"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</row>
    <row r="66" spans="10:22" s="9" customFormat="1" ht="17.05" customHeight="1" x14ac:dyDescent="0.3"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</row>
    <row r="67" spans="10:22" s="9" customFormat="1" ht="17.05" customHeight="1" x14ac:dyDescent="0.3"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</row>
    <row r="68" spans="10:22" s="9" customFormat="1" ht="17.05" customHeight="1" x14ac:dyDescent="0.3"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</row>
    <row r="69" spans="10:22" s="9" customFormat="1" ht="17.05" customHeight="1" x14ac:dyDescent="0.3"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</row>
    <row r="70" spans="10:22" s="9" customFormat="1" ht="17.05" customHeight="1" x14ac:dyDescent="0.3"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</row>
    <row r="71" spans="10:22" s="9" customFormat="1" ht="17.05" customHeight="1" x14ac:dyDescent="0.3"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</row>
    <row r="72" spans="10:22" s="9" customFormat="1" ht="17.05" customHeight="1" x14ac:dyDescent="0.3"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</row>
    <row r="73" spans="10:22" s="9" customFormat="1" ht="17.05" customHeight="1" x14ac:dyDescent="0.3"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</row>
    <row r="74" spans="10:22" s="9" customFormat="1" ht="17.05" customHeight="1" x14ac:dyDescent="0.3"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0:22" s="9" customFormat="1" ht="17.05" customHeight="1" x14ac:dyDescent="0.3"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</row>
    <row r="76" spans="10:22" s="9" customFormat="1" ht="17.05" customHeight="1" x14ac:dyDescent="0.3"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</row>
    <row r="77" spans="10:22" s="9" customFormat="1" ht="17.05" customHeight="1" x14ac:dyDescent="0.3"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</row>
    <row r="78" spans="10:22" s="9" customFormat="1" ht="17.05" customHeight="1" x14ac:dyDescent="0.3"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</row>
    <row r="79" spans="10:22" s="9" customFormat="1" ht="17.05" customHeight="1" x14ac:dyDescent="0.3"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</row>
    <row r="80" spans="10:22" s="9" customFormat="1" ht="17.05" customHeight="1" x14ac:dyDescent="0.3"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</row>
    <row r="81" spans="10:22" s="9" customFormat="1" ht="17.05" customHeight="1" x14ac:dyDescent="0.3"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</row>
    <row r="82" spans="10:22" s="9" customFormat="1" ht="17.05" customHeight="1" x14ac:dyDescent="0.3"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</row>
    <row r="83" spans="10:22" s="9" customFormat="1" ht="17.05" customHeight="1" x14ac:dyDescent="0.3"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</row>
    <row r="84" spans="10:22" s="9" customFormat="1" ht="17.05" customHeight="1" x14ac:dyDescent="0.3"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</row>
    <row r="85" spans="10:22" s="9" customFormat="1" ht="17.05" customHeight="1" x14ac:dyDescent="0.3"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</row>
    <row r="86" spans="10:22" s="9" customFormat="1" ht="17.05" customHeight="1" x14ac:dyDescent="0.3"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</row>
    <row r="87" spans="10:22" s="9" customFormat="1" ht="17.05" customHeight="1" x14ac:dyDescent="0.3"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</row>
    <row r="88" spans="10:22" s="9" customFormat="1" ht="17.05" customHeight="1" x14ac:dyDescent="0.3"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</row>
    <row r="89" spans="10:22" s="9" customFormat="1" ht="17.05" customHeight="1" x14ac:dyDescent="0.3"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</row>
    <row r="90" spans="10:22" s="9" customFormat="1" ht="17.05" customHeight="1" x14ac:dyDescent="0.3"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</row>
    <row r="91" spans="10:22" s="9" customFormat="1" ht="17.05" customHeight="1" x14ac:dyDescent="0.3"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</row>
    <row r="92" spans="10:22" s="9" customFormat="1" ht="17.05" customHeight="1" x14ac:dyDescent="0.3"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</row>
    <row r="93" spans="10:22" s="9" customFormat="1" ht="17.05" customHeight="1" x14ac:dyDescent="0.3"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</row>
    <row r="94" spans="10:22" s="9" customFormat="1" ht="17.05" customHeight="1" x14ac:dyDescent="0.3"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</row>
    <row r="95" spans="10:22" s="9" customFormat="1" ht="17.05" customHeight="1" x14ac:dyDescent="0.3"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</row>
    <row r="96" spans="10:22" s="9" customFormat="1" ht="17.05" customHeight="1" x14ac:dyDescent="0.3"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</row>
    <row r="97" spans="10:22" s="9" customFormat="1" ht="17.05" customHeight="1" x14ac:dyDescent="0.3"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</row>
    <row r="98" spans="10:22" s="9" customFormat="1" ht="17.05" customHeight="1" x14ac:dyDescent="0.3"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</row>
    <row r="99" spans="10:22" s="9" customFormat="1" ht="17.05" customHeight="1" x14ac:dyDescent="0.3"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</row>
    <row r="100" spans="10:22" s="9" customFormat="1" ht="17.05" customHeight="1" x14ac:dyDescent="0.3"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</row>
    <row r="101" spans="10:22" s="9" customFormat="1" ht="17.05" customHeight="1" x14ac:dyDescent="0.3"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</row>
    <row r="102" spans="10:22" s="9" customFormat="1" ht="17.05" customHeight="1" x14ac:dyDescent="0.3"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</row>
    <row r="103" spans="10:22" s="9" customFormat="1" ht="17.05" customHeight="1" x14ac:dyDescent="0.3"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</row>
    <row r="104" spans="10:22" s="9" customFormat="1" ht="17.05" customHeight="1" x14ac:dyDescent="0.3"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</row>
    <row r="105" spans="10:22" s="9" customFormat="1" ht="17.05" customHeight="1" x14ac:dyDescent="0.3"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</row>
    <row r="106" spans="10:22" s="9" customFormat="1" ht="17.05" customHeight="1" x14ac:dyDescent="0.3"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</row>
    <row r="107" spans="10:22" s="9" customFormat="1" ht="17.05" customHeight="1" x14ac:dyDescent="0.3"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</row>
    <row r="108" spans="10:22" s="9" customFormat="1" ht="17.05" customHeight="1" x14ac:dyDescent="0.3"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</row>
    <row r="109" spans="10:22" s="9" customFormat="1" ht="17.05" customHeight="1" x14ac:dyDescent="0.3"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</row>
    <row r="110" spans="10:22" s="9" customFormat="1" ht="17.05" customHeight="1" x14ac:dyDescent="0.3"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</row>
    <row r="111" spans="10:22" s="9" customFormat="1" ht="17.05" customHeight="1" x14ac:dyDescent="0.3"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</row>
    <row r="112" spans="10:22" s="9" customFormat="1" ht="17.05" customHeight="1" x14ac:dyDescent="0.3"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</row>
    <row r="113" spans="10:22" s="9" customFormat="1" ht="17.05" customHeight="1" x14ac:dyDescent="0.3"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</row>
    <row r="114" spans="10:22" s="9" customFormat="1" ht="17.05" customHeight="1" x14ac:dyDescent="0.3"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</row>
    <row r="115" spans="10:22" s="9" customFormat="1" ht="17.05" customHeight="1" x14ac:dyDescent="0.3"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</row>
    <row r="116" spans="10:22" s="9" customFormat="1" ht="17.05" customHeight="1" x14ac:dyDescent="0.3"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</row>
    <row r="117" spans="10:22" s="9" customFormat="1" ht="17.05" customHeight="1" x14ac:dyDescent="0.3"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</row>
    <row r="118" spans="10:22" s="9" customFormat="1" ht="17.05" customHeight="1" x14ac:dyDescent="0.3"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</row>
    <row r="119" spans="10:22" s="9" customFormat="1" ht="17.05" customHeight="1" x14ac:dyDescent="0.3"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</row>
    <row r="120" spans="10:22" s="9" customFormat="1" ht="17.05" customHeight="1" x14ac:dyDescent="0.3"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</row>
    <row r="121" spans="10:22" s="9" customFormat="1" ht="17.05" customHeight="1" x14ac:dyDescent="0.3"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</row>
    <row r="122" spans="10:22" s="9" customFormat="1" ht="17.05" customHeight="1" x14ac:dyDescent="0.3"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</row>
    <row r="123" spans="10:22" s="9" customFormat="1" ht="17.05" customHeight="1" x14ac:dyDescent="0.3"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</row>
    <row r="124" spans="10:22" s="9" customFormat="1" ht="17.05" customHeight="1" x14ac:dyDescent="0.3"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</row>
    <row r="125" spans="10:22" s="9" customFormat="1" ht="17.05" customHeight="1" x14ac:dyDescent="0.3"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</row>
    <row r="126" spans="10:22" s="9" customFormat="1" ht="17.05" customHeight="1" x14ac:dyDescent="0.3"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</row>
    <row r="127" spans="10:22" s="9" customFormat="1" ht="17.05" customHeight="1" x14ac:dyDescent="0.3"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</row>
    <row r="128" spans="10:22" s="9" customFormat="1" ht="17.05" customHeight="1" x14ac:dyDescent="0.3"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</row>
    <row r="129" spans="10:22" s="9" customFormat="1" ht="17.05" customHeight="1" x14ac:dyDescent="0.3"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</row>
    <row r="130" spans="10:22" s="9" customFormat="1" ht="17.05" customHeight="1" x14ac:dyDescent="0.3"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</row>
    <row r="131" spans="10:22" s="9" customFormat="1" ht="17.05" customHeight="1" x14ac:dyDescent="0.3"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</row>
    <row r="132" spans="10:22" s="9" customFormat="1" ht="17.05" customHeight="1" x14ac:dyDescent="0.3"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</row>
    <row r="133" spans="10:22" s="9" customFormat="1" ht="17.05" customHeight="1" x14ac:dyDescent="0.3"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</row>
    <row r="134" spans="10:22" s="9" customFormat="1" ht="17.05" customHeight="1" x14ac:dyDescent="0.3"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</row>
    <row r="135" spans="10:22" s="9" customFormat="1" ht="17.05" customHeight="1" x14ac:dyDescent="0.3"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</row>
    <row r="136" spans="10:22" s="9" customFormat="1" ht="17.05" customHeight="1" x14ac:dyDescent="0.3"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</row>
    <row r="137" spans="10:22" s="9" customFormat="1" ht="17.05" customHeight="1" x14ac:dyDescent="0.3"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</row>
    <row r="138" spans="10:22" s="9" customFormat="1" ht="17.05" customHeight="1" x14ac:dyDescent="0.3"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</row>
    <row r="139" spans="10:22" s="9" customFormat="1" ht="17.05" customHeight="1" x14ac:dyDescent="0.3"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</row>
    <row r="140" spans="10:22" s="9" customFormat="1" ht="17.05" customHeight="1" x14ac:dyDescent="0.3"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</row>
    <row r="141" spans="10:22" s="9" customFormat="1" ht="17.05" customHeight="1" x14ac:dyDescent="0.3"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</row>
    <row r="142" spans="10:22" s="9" customFormat="1" ht="17.05" customHeight="1" x14ac:dyDescent="0.3"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</row>
    <row r="143" spans="10:22" s="9" customFormat="1" ht="17.05" customHeight="1" x14ac:dyDescent="0.3"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</row>
    <row r="144" spans="10:22" s="9" customFormat="1" ht="17.05" customHeight="1" x14ac:dyDescent="0.3"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</row>
    <row r="145" spans="10:22" s="9" customFormat="1" ht="17.05" customHeight="1" x14ac:dyDescent="0.3"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</row>
    <row r="146" spans="10:22" s="9" customFormat="1" ht="17.05" customHeight="1" x14ac:dyDescent="0.3"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</row>
    <row r="147" spans="10:22" s="9" customFormat="1" ht="17.05" customHeight="1" x14ac:dyDescent="0.3"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</row>
    <row r="148" spans="10:22" s="9" customFormat="1" ht="17.05" customHeight="1" x14ac:dyDescent="0.3"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</row>
    <row r="149" spans="10:22" s="9" customFormat="1" ht="17.05" customHeight="1" x14ac:dyDescent="0.3"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</row>
    <row r="150" spans="10:22" s="9" customFormat="1" ht="17.05" customHeight="1" x14ac:dyDescent="0.3"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</row>
    <row r="151" spans="10:22" s="9" customFormat="1" ht="17.05" customHeight="1" x14ac:dyDescent="0.3"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</row>
    <row r="152" spans="10:22" s="9" customFormat="1" ht="17.05" customHeight="1" x14ac:dyDescent="0.3"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</row>
    <row r="153" spans="10:22" s="9" customFormat="1" ht="17.05" customHeight="1" x14ac:dyDescent="0.3"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</row>
    <row r="154" spans="10:22" s="9" customFormat="1" ht="17.05" customHeight="1" x14ac:dyDescent="0.3"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</row>
    <row r="155" spans="10:22" s="9" customFormat="1" ht="17.05" customHeight="1" x14ac:dyDescent="0.3"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</row>
    <row r="156" spans="10:22" s="9" customFormat="1" ht="17.05" customHeight="1" x14ac:dyDescent="0.3"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</row>
    <row r="157" spans="10:22" s="9" customFormat="1" ht="17.05" customHeight="1" x14ac:dyDescent="0.3"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</row>
    <row r="158" spans="10:22" s="9" customFormat="1" ht="17.05" customHeight="1" x14ac:dyDescent="0.3"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</row>
    <row r="159" spans="10:22" s="9" customFormat="1" ht="17.05" customHeight="1" x14ac:dyDescent="0.3"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</row>
    <row r="160" spans="10:22" s="9" customFormat="1" ht="17.05" customHeight="1" x14ac:dyDescent="0.3"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</row>
    <row r="161" spans="10:22" s="9" customFormat="1" ht="17.05" customHeight="1" x14ac:dyDescent="0.3"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</row>
    <row r="162" spans="10:22" s="9" customFormat="1" ht="17.05" customHeight="1" x14ac:dyDescent="0.3"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</row>
    <row r="163" spans="10:22" s="9" customFormat="1" ht="17.05" customHeight="1" x14ac:dyDescent="0.3"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</row>
    <row r="164" spans="10:22" s="9" customFormat="1" ht="17.05" customHeight="1" x14ac:dyDescent="0.3"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</row>
    <row r="165" spans="10:22" s="9" customFormat="1" ht="17.05" customHeight="1" x14ac:dyDescent="0.3"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</row>
    <row r="166" spans="10:22" s="9" customFormat="1" ht="17.05" customHeight="1" x14ac:dyDescent="0.3"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</row>
    <row r="167" spans="10:22" s="9" customFormat="1" ht="17.05" customHeight="1" x14ac:dyDescent="0.3"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</row>
    <row r="168" spans="10:22" s="9" customFormat="1" ht="17.05" customHeight="1" x14ac:dyDescent="0.3"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</row>
    <row r="169" spans="10:22" s="9" customFormat="1" ht="17.05" customHeight="1" x14ac:dyDescent="0.3"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</row>
    <row r="170" spans="10:22" s="9" customFormat="1" ht="17.05" customHeight="1" x14ac:dyDescent="0.3"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</row>
    <row r="171" spans="10:22" s="9" customFormat="1" ht="17.05" customHeight="1" x14ac:dyDescent="0.3"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</row>
    <row r="172" spans="10:22" s="9" customFormat="1" ht="17.05" customHeight="1" x14ac:dyDescent="0.3">
      <c r="J172" s="102"/>
      <c r="K172" s="103"/>
      <c r="L172" s="102"/>
      <c r="M172" s="102"/>
      <c r="N172" s="103"/>
      <c r="O172" s="103"/>
      <c r="P172" s="102"/>
      <c r="Q172" s="102"/>
      <c r="R172" s="102"/>
      <c r="S172" s="102"/>
      <c r="T172" s="102"/>
      <c r="U172" s="102"/>
      <c r="V172" s="102"/>
    </row>
    <row r="173" spans="10:22" s="9" customFormat="1" ht="17.05" customHeight="1" x14ac:dyDescent="0.3">
      <c r="J173" s="102"/>
      <c r="K173" s="103"/>
      <c r="L173" s="102"/>
      <c r="M173" s="102"/>
      <c r="N173" s="103"/>
      <c r="O173" s="103"/>
      <c r="P173" s="102"/>
      <c r="Q173" s="102"/>
      <c r="R173" s="102"/>
      <c r="S173" s="102"/>
      <c r="T173" s="102"/>
      <c r="U173" s="102"/>
      <c r="V173" s="102"/>
    </row>
    <row r="174" spans="10:22" s="9" customFormat="1" ht="17.05" customHeight="1" x14ac:dyDescent="0.3">
      <c r="J174" s="102"/>
      <c r="K174" s="103"/>
      <c r="L174" s="102"/>
      <c r="M174" s="102"/>
      <c r="N174" s="103"/>
      <c r="O174" s="103"/>
      <c r="P174" s="102"/>
      <c r="Q174" s="102"/>
      <c r="R174" s="102"/>
      <c r="S174" s="102"/>
      <c r="T174" s="102"/>
      <c r="U174" s="102"/>
      <c r="V174" s="102"/>
    </row>
    <row r="175" spans="10:22" s="9" customFormat="1" ht="17.05" customHeight="1" x14ac:dyDescent="0.3">
      <c r="J175" s="102"/>
      <c r="K175" s="103"/>
      <c r="L175" s="102"/>
      <c r="M175" s="102"/>
      <c r="N175" s="103"/>
      <c r="O175" s="103"/>
      <c r="P175" s="102"/>
      <c r="Q175" s="102"/>
      <c r="R175" s="102"/>
      <c r="S175" s="102"/>
      <c r="T175" s="102"/>
      <c r="U175" s="102"/>
      <c r="V175" s="102"/>
    </row>
    <row r="176" spans="10:22" s="9" customFormat="1" ht="17.05" customHeight="1" x14ac:dyDescent="0.3">
      <c r="J176" s="102"/>
      <c r="K176" s="103"/>
      <c r="L176" s="102"/>
      <c r="M176" s="102"/>
      <c r="N176" s="103"/>
      <c r="O176" s="103"/>
      <c r="P176" s="102"/>
      <c r="Q176" s="102"/>
      <c r="R176" s="102"/>
      <c r="S176" s="102"/>
      <c r="T176" s="102"/>
      <c r="U176" s="102"/>
      <c r="V176" s="102"/>
    </row>
    <row r="177" spans="10:22" s="9" customFormat="1" ht="17.05" customHeight="1" x14ac:dyDescent="0.3">
      <c r="J177" s="102"/>
      <c r="K177" s="103"/>
      <c r="L177" s="102"/>
      <c r="M177" s="102"/>
      <c r="N177" s="103"/>
      <c r="O177" s="103"/>
      <c r="P177" s="102"/>
      <c r="Q177" s="102"/>
      <c r="R177" s="102"/>
      <c r="S177" s="102"/>
      <c r="T177" s="102"/>
      <c r="U177" s="102"/>
      <c r="V177" s="102"/>
    </row>
    <row r="178" spans="10:22" s="9" customFormat="1" ht="17.05" customHeight="1" x14ac:dyDescent="0.3">
      <c r="J178" s="102"/>
      <c r="K178" s="103"/>
      <c r="L178" s="102"/>
      <c r="M178" s="102"/>
      <c r="N178" s="103"/>
      <c r="O178" s="103"/>
      <c r="P178" s="102"/>
      <c r="Q178" s="102"/>
      <c r="R178" s="102"/>
      <c r="S178" s="102"/>
      <c r="T178" s="102"/>
      <c r="U178" s="102"/>
      <c r="V178" s="102"/>
    </row>
    <row r="179" spans="10:22" s="9" customFormat="1" ht="17.05" customHeight="1" x14ac:dyDescent="0.3">
      <c r="J179" s="102"/>
      <c r="K179" s="103"/>
      <c r="L179" s="102"/>
      <c r="M179" s="102"/>
      <c r="N179" s="103"/>
      <c r="O179" s="103"/>
      <c r="P179" s="102"/>
      <c r="Q179" s="102"/>
      <c r="R179" s="102"/>
      <c r="S179" s="102"/>
      <c r="T179" s="102"/>
      <c r="U179" s="102"/>
      <c r="V179" s="102"/>
    </row>
    <row r="180" spans="10:22" s="9" customFormat="1" ht="17.05" customHeight="1" x14ac:dyDescent="0.3">
      <c r="J180" s="102"/>
      <c r="K180" s="103"/>
      <c r="L180" s="102"/>
      <c r="M180" s="102"/>
      <c r="N180" s="103"/>
      <c r="O180" s="103"/>
      <c r="P180" s="102"/>
      <c r="Q180" s="102"/>
      <c r="R180" s="102"/>
      <c r="S180" s="102"/>
      <c r="T180" s="102"/>
      <c r="U180" s="102"/>
      <c r="V180" s="102"/>
    </row>
    <row r="181" spans="10:22" s="9" customFormat="1" ht="17.05" customHeight="1" x14ac:dyDescent="0.3">
      <c r="J181" s="102"/>
      <c r="K181" s="103"/>
      <c r="L181" s="102"/>
      <c r="M181" s="102"/>
      <c r="N181" s="103"/>
      <c r="O181" s="103"/>
      <c r="P181" s="102"/>
      <c r="Q181" s="102"/>
      <c r="R181" s="102"/>
      <c r="S181" s="102"/>
      <c r="T181" s="102"/>
      <c r="U181" s="102"/>
      <c r="V181" s="102"/>
    </row>
    <row r="182" spans="10:22" s="9" customFormat="1" ht="17.05" customHeight="1" x14ac:dyDescent="0.3">
      <c r="J182" s="102"/>
      <c r="K182" s="103"/>
      <c r="L182" s="102"/>
      <c r="M182" s="102"/>
      <c r="N182" s="103"/>
      <c r="O182" s="103"/>
      <c r="P182" s="102"/>
      <c r="Q182" s="102"/>
      <c r="R182" s="102"/>
      <c r="S182" s="102"/>
      <c r="T182" s="102"/>
      <c r="U182" s="102"/>
      <c r="V182" s="102"/>
    </row>
    <row r="183" spans="10:22" s="9" customFormat="1" ht="17.05" customHeight="1" x14ac:dyDescent="0.3">
      <c r="J183" s="102"/>
      <c r="K183" s="103"/>
      <c r="L183" s="102"/>
      <c r="M183" s="102"/>
      <c r="N183" s="103"/>
      <c r="O183" s="103"/>
      <c r="P183" s="102"/>
      <c r="Q183" s="102"/>
      <c r="R183" s="102"/>
      <c r="S183" s="102"/>
      <c r="T183" s="102"/>
      <c r="U183" s="102"/>
      <c r="V183" s="102"/>
    </row>
    <row r="184" spans="10:22" s="9" customFormat="1" ht="17.05" customHeight="1" x14ac:dyDescent="0.3">
      <c r="J184" s="102"/>
      <c r="K184" s="103"/>
      <c r="L184" s="102"/>
      <c r="M184" s="102"/>
      <c r="N184" s="103"/>
      <c r="O184" s="103"/>
      <c r="P184" s="102"/>
      <c r="Q184" s="102"/>
      <c r="R184" s="102"/>
      <c r="S184" s="102"/>
      <c r="T184" s="102"/>
      <c r="U184" s="102"/>
      <c r="V184" s="102"/>
    </row>
    <row r="185" spans="10:22" s="9" customFormat="1" ht="17.05" customHeight="1" x14ac:dyDescent="0.3">
      <c r="J185" s="102"/>
      <c r="K185" s="103"/>
      <c r="L185" s="102"/>
      <c r="M185" s="102"/>
      <c r="N185" s="103"/>
      <c r="O185" s="103"/>
      <c r="P185" s="102"/>
      <c r="Q185" s="102"/>
      <c r="R185" s="102"/>
      <c r="S185" s="102"/>
      <c r="T185" s="102"/>
      <c r="U185" s="102"/>
      <c r="V185" s="102"/>
    </row>
    <row r="186" spans="10:22" s="9" customFormat="1" ht="17.05" customHeight="1" x14ac:dyDescent="0.3">
      <c r="J186" s="102"/>
      <c r="K186" s="103"/>
      <c r="L186" s="102"/>
      <c r="M186" s="102"/>
      <c r="N186" s="103"/>
      <c r="O186" s="103"/>
      <c r="P186" s="102"/>
      <c r="Q186" s="102"/>
      <c r="R186" s="102"/>
      <c r="S186" s="102"/>
      <c r="T186" s="102"/>
      <c r="U186" s="102"/>
      <c r="V186" s="102"/>
    </row>
    <row r="187" spans="10:22" s="9" customFormat="1" ht="17.05" customHeight="1" x14ac:dyDescent="0.3">
      <c r="J187" s="102"/>
      <c r="K187" s="103"/>
      <c r="L187" s="102"/>
      <c r="M187" s="102"/>
      <c r="N187" s="103"/>
      <c r="O187" s="103"/>
      <c r="P187" s="102"/>
      <c r="Q187" s="102"/>
      <c r="R187" s="102"/>
      <c r="S187" s="102"/>
      <c r="T187" s="102"/>
      <c r="U187" s="102"/>
      <c r="V187" s="102"/>
    </row>
    <row r="188" spans="10:22" s="9" customFormat="1" ht="17.05" customHeight="1" x14ac:dyDescent="0.3">
      <c r="J188" s="102"/>
      <c r="K188" s="103"/>
      <c r="L188" s="102"/>
      <c r="M188" s="102"/>
      <c r="N188" s="103"/>
      <c r="O188" s="103"/>
      <c r="P188" s="102"/>
      <c r="Q188" s="102"/>
      <c r="R188" s="102"/>
      <c r="S188" s="102"/>
      <c r="T188" s="102"/>
      <c r="U188" s="102"/>
      <c r="V188" s="102"/>
    </row>
    <row r="189" spans="10:22" s="9" customFormat="1" ht="17.05" customHeight="1" x14ac:dyDescent="0.3">
      <c r="J189" s="102"/>
      <c r="K189" s="103"/>
      <c r="L189" s="102"/>
      <c r="M189" s="102"/>
      <c r="N189" s="103"/>
      <c r="O189" s="103"/>
      <c r="P189" s="102"/>
      <c r="Q189" s="102"/>
      <c r="R189" s="102"/>
      <c r="S189" s="102"/>
      <c r="T189" s="102"/>
      <c r="U189" s="102"/>
      <c r="V189" s="102"/>
    </row>
    <row r="190" spans="10:22" s="9" customFormat="1" ht="17.05" customHeight="1" x14ac:dyDescent="0.3">
      <c r="J190" s="102"/>
      <c r="K190" s="103"/>
      <c r="L190" s="102"/>
      <c r="M190" s="102"/>
      <c r="N190" s="103"/>
      <c r="O190" s="103"/>
      <c r="P190" s="102"/>
      <c r="Q190" s="102"/>
      <c r="R190" s="102"/>
      <c r="S190" s="102"/>
      <c r="T190" s="102"/>
      <c r="U190" s="102"/>
      <c r="V190" s="102"/>
    </row>
    <row r="191" spans="10:22" s="9" customFormat="1" ht="17.05" customHeight="1" x14ac:dyDescent="0.3">
      <c r="J191" s="102"/>
      <c r="K191" s="103"/>
      <c r="L191" s="102"/>
      <c r="M191" s="102"/>
      <c r="N191" s="103"/>
      <c r="O191" s="103"/>
      <c r="P191" s="102"/>
      <c r="Q191" s="102"/>
      <c r="R191" s="102"/>
      <c r="S191" s="102"/>
      <c r="T191" s="102"/>
      <c r="U191" s="102"/>
      <c r="V191" s="102"/>
    </row>
    <row r="192" spans="10:22" s="9" customFormat="1" ht="17.05" customHeight="1" x14ac:dyDescent="0.3">
      <c r="J192" s="102"/>
      <c r="K192" s="103"/>
      <c r="L192" s="102"/>
      <c r="M192" s="102"/>
      <c r="N192" s="103"/>
      <c r="O192" s="103"/>
      <c r="P192" s="102"/>
      <c r="Q192" s="102"/>
      <c r="R192" s="102"/>
      <c r="S192" s="102"/>
      <c r="T192" s="102"/>
      <c r="U192" s="102"/>
      <c r="V192" s="102"/>
    </row>
    <row r="193" spans="10:22" s="9" customFormat="1" ht="17.05" customHeight="1" x14ac:dyDescent="0.3">
      <c r="J193" s="102"/>
      <c r="K193" s="103"/>
      <c r="L193" s="102"/>
      <c r="M193" s="102"/>
      <c r="N193" s="103"/>
      <c r="O193" s="103"/>
      <c r="P193" s="102"/>
      <c r="Q193" s="102"/>
      <c r="R193" s="102"/>
      <c r="S193" s="102"/>
      <c r="T193" s="102"/>
      <c r="U193" s="102"/>
      <c r="V193" s="102"/>
    </row>
    <row r="194" spans="10:22" s="9" customFormat="1" ht="17.05" customHeight="1" x14ac:dyDescent="0.3">
      <c r="J194" s="102"/>
      <c r="K194" s="103"/>
      <c r="L194" s="102"/>
      <c r="M194" s="102"/>
      <c r="N194" s="103"/>
      <c r="O194" s="103"/>
      <c r="P194" s="102"/>
      <c r="Q194" s="102"/>
      <c r="R194" s="102"/>
      <c r="S194" s="102"/>
      <c r="T194" s="102"/>
      <c r="U194" s="102"/>
      <c r="V194" s="102"/>
    </row>
    <row r="195" spans="10:22" s="9" customFormat="1" ht="17.05" customHeight="1" x14ac:dyDescent="0.3">
      <c r="J195" s="102"/>
      <c r="K195" s="103"/>
      <c r="L195" s="102"/>
      <c r="M195" s="102"/>
      <c r="N195" s="103"/>
      <c r="O195" s="103"/>
      <c r="P195" s="102"/>
      <c r="Q195" s="102"/>
      <c r="R195" s="102"/>
      <c r="S195" s="102"/>
      <c r="T195" s="102"/>
      <c r="U195" s="102"/>
      <c r="V195" s="102"/>
    </row>
    <row r="196" spans="10:22" s="9" customFormat="1" ht="17.05" customHeight="1" x14ac:dyDescent="0.3">
      <c r="J196" s="102"/>
      <c r="K196" s="103"/>
      <c r="L196" s="102"/>
      <c r="M196" s="102"/>
      <c r="N196" s="103"/>
      <c r="O196" s="103"/>
      <c r="P196" s="102"/>
      <c r="Q196" s="102"/>
      <c r="R196" s="102"/>
      <c r="S196" s="102"/>
      <c r="T196" s="102"/>
      <c r="U196" s="102"/>
      <c r="V196" s="102"/>
    </row>
    <row r="197" spans="10:22" s="9" customFormat="1" ht="17.05" customHeight="1" x14ac:dyDescent="0.3">
      <c r="J197" s="102"/>
      <c r="K197" s="103"/>
      <c r="L197" s="102"/>
      <c r="M197" s="102"/>
      <c r="N197" s="103"/>
      <c r="O197" s="103"/>
      <c r="P197" s="102"/>
      <c r="Q197" s="102"/>
      <c r="R197" s="102"/>
      <c r="S197" s="102"/>
      <c r="T197" s="102"/>
      <c r="U197" s="102"/>
      <c r="V197" s="102"/>
    </row>
    <row r="198" spans="10:22" s="9" customFormat="1" ht="17.05" customHeight="1" x14ac:dyDescent="0.3">
      <c r="J198" s="102"/>
      <c r="K198" s="103"/>
      <c r="L198" s="102"/>
      <c r="M198" s="102"/>
      <c r="N198" s="103"/>
      <c r="O198" s="103"/>
      <c r="P198" s="102"/>
      <c r="Q198" s="102"/>
      <c r="R198" s="102"/>
      <c r="S198" s="102"/>
      <c r="T198" s="102"/>
      <c r="U198" s="102"/>
      <c r="V198" s="102"/>
    </row>
    <row r="199" spans="10:22" s="9" customFormat="1" ht="17.05" customHeight="1" x14ac:dyDescent="0.3">
      <c r="J199" s="102"/>
      <c r="K199" s="103"/>
      <c r="L199" s="102"/>
      <c r="M199" s="102"/>
      <c r="N199" s="103"/>
      <c r="O199" s="103"/>
      <c r="P199" s="102"/>
      <c r="Q199" s="102"/>
      <c r="R199" s="102"/>
      <c r="S199" s="102"/>
      <c r="T199" s="102"/>
      <c r="U199" s="102"/>
      <c r="V199" s="102"/>
    </row>
    <row r="200" spans="10:22" s="9" customFormat="1" ht="17.05" customHeight="1" x14ac:dyDescent="0.3">
      <c r="J200" s="102"/>
      <c r="K200" s="103"/>
      <c r="L200" s="102"/>
      <c r="M200" s="102"/>
      <c r="N200" s="103"/>
      <c r="O200" s="103"/>
      <c r="P200" s="102"/>
      <c r="Q200" s="102"/>
      <c r="R200" s="102"/>
      <c r="S200" s="102"/>
      <c r="T200" s="102"/>
      <c r="U200" s="102"/>
      <c r="V200" s="102"/>
    </row>
    <row r="201" spans="10:22" s="9" customFormat="1" ht="17.05" customHeight="1" x14ac:dyDescent="0.3">
      <c r="J201" s="102"/>
      <c r="K201" s="103"/>
      <c r="L201" s="102"/>
      <c r="M201" s="102"/>
      <c r="N201" s="103"/>
      <c r="O201" s="103"/>
      <c r="P201" s="102"/>
      <c r="Q201" s="102"/>
      <c r="R201" s="102"/>
      <c r="S201" s="102"/>
      <c r="T201" s="102"/>
      <c r="U201" s="102"/>
      <c r="V201" s="102"/>
    </row>
    <row r="202" spans="10:22" s="9" customFormat="1" ht="17.05" customHeight="1" x14ac:dyDescent="0.3">
      <c r="J202" s="102"/>
      <c r="K202" s="103"/>
      <c r="L202" s="102"/>
      <c r="M202" s="102"/>
      <c r="N202" s="103"/>
      <c r="O202" s="103"/>
      <c r="P202" s="102"/>
      <c r="Q202" s="102"/>
      <c r="R202" s="102"/>
      <c r="S202" s="102"/>
      <c r="T202" s="102"/>
      <c r="U202" s="102"/>
      <c r="V202" s="102"/>
    </row>
    <row r="203" spans="10:22" s="9" customFormat="1" ht="17.05" customHeight="1" x14ac:dyDescent="0.3">
      <c r="J203" s="102"/>
      <c r="K203" s="103"/>
      <c r="L203" s="102"/>
      <c r="M203" s="102"/>
      <c r="N203" s="103"/>
      <c r="O203" s="103"/>
      <c r="P203" s="102"/>
      <c r="Q203" s="102"/>
      <c r="R203" s="102"/>
      <c r="S203" s="102"/>
      <c r="T203" s="102"/>
      <c r="U203" s="102"/>
      <c r="V203" s="102"/>
    </row>
    <row r="204" spans="10:22" s="9" customFormat="1" ht="17.05" customHeight="1" x14ac:dyDescent="0.3">
      <c r="J204" s="102"/>
      <c r="K204" s="103"/>
      <c r="L204" s="102"/>
      <c r="M204" s="102"/>
      <c r="N204" s="103"/>
      <c r="O204" s="103"/>
      <c r="P204" s="102"/>
      <c r="Q204" s="102"/>
      <c r="R204" s="102"/>
      <c r="S204" s="102"/>
      <c r="T204" s="102"/>
      <c r="U204" s="102"/>
      <c r="V204" s="102"/>
    </row>
    <row r="205" spans="10:22" s="9" customFormat="1" ht="17.05" customHeight="1" x14ac:dyDescent="0.3">
      <c r="J205" s="102"/>
      <c r="K205" s="103"/>
      <c r="L205" s="102"/>
      <c r="M205" s="102"/>
      <c r="N205" s="103"/>
      <c r="O205" s="103"/>
      <c r="P205" s="102"/>
      <c r="Q205" s="102"/>
      <c r="R205" s="102"/>
      <c r="S205" s="102"/>
      <c r="T205" s="102"/>
      <c r="U205" s="102"/>
      <c r="V205" s="102"/>
    </row>
    <row r="206" spans="10:22" s="9" customFormat="1" ht="17.05" customHeight="1" x14ac:dyDescent="0.3">
      <c r="J206" s="102"/>
      <c r="K206" s="103"/>
      <c r="L206" s="102"/>
      <c r="M206" s="102"/>
      <c r="N206" s="103"/>
      <c r="O206" s="103"/>
      <c r="P206" s="102"/>
      <c r="Q206" s="102"/>
      <c r="R206" s="102"/>
      <c r="S206" s="102"/>
      <c r="T206" s="102"/>
      <c r="U206" s="102"/>
      <c r="V206" s="102"/>
    </row>
    <row r="207" spans="10:22" s="9" customFormat="1" ht="17.05" customHeight="1" x14ac:dyDescent="0.3">
      <c r="J207" s="102"/>
      <c r="K207" s="103"/>
      <c r="L207" s="102"/>
      <c r="M207" s="102"/>
      <c r="N207" s="103"/>
      <c r="O207" s="103"/>
      <c r="P207" s="102"/>
      <c r="Q207" s="102"/>
      <c r="R207" s="102"/>
      <c r="S207" s="102"/>
      <c r="T207" s="102"/>
      <c r="U207" s="102"/>
      <c r="V207" s="102"/>
    </row>
    <row r="208" spans="10:22" s="9" customFormat="1" ht="17.05" customHeight="1" x14ac:dyDescent="0.3">
      <c r="J208" s="102"/>
      <c r="K208" s="103"/>
      <c r="L208" s="102"/>
      <c r="M208" s="102"/>
      <c r="N208" s="103"/>
      <c r="O208" s="103"/>
      <c r="P208" s="102"/>
      <c r="Q208" s="102"/>
      <c r="R208" s="102"/>
      <c r="S208" s="102"/>
      <c r="T208" s="102"/>
      <c r="U208" s="102"/>
      <c r="V208" s="102"/>
    </row>
    <row r="209" spans="10:22" s="9" customFormat="1" ht="17.05" customHeight="1" x14ac:dyDescent="0.3">
      <c r="J209" s="102"/>
      <c r="K209" s="103"/>
      <c r="L209" s="102"/>
      <c r="M209" s="102"/>
      <c r="N209" s="103"/>
      <c r="O209" s="103"/>
      <c r="P209" s="102"/>
      <c r="Q209" s="102"/>
      <c r="R209" s="102"/>
      <c r="S209" s="102"/>
      <c r="T209" s="102"/>
      <c r="U209" s="102"/>
      <c r="V209" s="102"/>
    </row>
    <row r="210" spans="10:22" s="9" customFormat="1" ht="17.05" customHeight="1" x14ac:dyDescent="0.3">
      <c r="J210" s="102"/>
      <c r="K210" s="103"/>
      <c r="L210" s="102"/>
      <c r="M210" s="102"/>
      <c r="N210" s="103"/>
      <c r="O210" s="103"/>
      <c r="P210" s="102"/>
      <c r="Q210" s="102"/>
      <c r="R210" s="102"/>
      <c r="S210" s="102"/>
      <c r="T210" s="102"/>
      <c r="U210" s="102"/>
      <c r="V210" s="102"/>
    </row>
    <row r="211" spans="10:22" s="9" customFormat="1" ht="17.05" customHeight="1" x14ac:dyDescent="0.3">
      <c r="J211" s="102"/>
      <c r="K211" s="103"/>
      <c r="L211" s="102"/>
      <c r="M211" s="102"/>
      <c r="N211" s="103"/>
      <c r="O211" s="103"/>
      <c r="P211" s="102"/>
      <c r="Q211" s="102"/>
      <c r="R211" s="102"/>
      <c r="S211" s="102"/>
      <c r="T211" s="102"/>
      <c r="U211" s="102"/>
      <c r="V211" s="102"/>
    </row>
    <row r="212" spans="10:22" s="9" customFormat="1" ht="17.05" customHeight="1" x14ac:dyDescent="0.3">
      <c r="J212" s="102"/>
      <c r="K212" s="103"/>
      <c r="L212" s="102"/>
      <c r="M212" s="102"/>
      <c r="N212" s="103"/>
      <c r="O212" s="103"/>
      <c r="P212" s="102"/>
      <c r="Q212" s="102"/>
      <c r="R212" s="102"/>
      <c r="S212" s="102"/>
      <c r="T212" s="102"/>
      <c r="U212" s="102"/>
      <c r="V212" s="102"/>
    </row>
    <row r="213" spans="10:22" s="9" customFormat="1" ht="17.05" customHeight="1" x14ac:dyDescent="0.3">
      <c r="J213" s="102"/>
      <c r="K213" s="103"/>
      <c r="L213" s="102"/>
      <c r="M213" s="102"/>
      <c r="N213" s="103"/>
      <c r="O213" s="103"/>
      <c r="P213" s="102"/>
      <c r="Q213" s="102"/>
      <c r="R213" s="102"/>
      <c r="S213" s="102"/>
      <c r="T213" s="102"/>
      <c r="U213" s="102"/>
      <c r="V213" s="102"/>
    </row>
    <row r="214" spans="10:22" s="9" customFormat="1" ht="17.05" customHeight="1" x14ac:dyDescent="0.3">
      <c r="J214" s="102"/>
      <c r="K214" s="103"/>
      <c r="L214" s="102"/>
      <c r="M214" s="102"/>
      <c r="N214" s="103"/>
      <c r="O214" s="103"/>
      <c r="P214" s="102"/>
      <c r="Q214" s="102"/>
      <c r="R214" s="102"/>
      <c r="S214" s="102"/>
      <c r="T214" s="102"/>
      <c r="U214" s="102"/>
      <c r="V214" s="102"/>
    </row>
    <row r="215" spans="10:22" s="9" customFormat="1" ht="17.05" customHeight="1" x14ac:dyDescent="0.3">
      <c r="J215" s="102"/>
      <c r="K215" s="103"/>
      <c r="L215" s="102"/>
      <c r="M215" s="102"/>
      <c r="N215" s="103"/>
      <c r="O215" s="103"/>
      <c r="P215" s="102"/>
      <c r="Q215" s="102"/>
      <c r="R215" s="102"/>
      <c r="S215" s="102"/>
      <c r="T215" s="102"/>
      <c r="U215" s="102"/>
      <c r="V215" s="102"/>
    </row>
    <row r="216" spans="10:22" s="9" customFormat="1" ht="17.05" customHeight="1" x14ac:dyDescent="0.3">
      <c r="J216" s="102"/>
      <c r="K216" s="103"/>
      <c r="L216" s="102"/>
      <c r="M216" s="102"/>
      <c r="N216" s="103"/>
      <c r="O216" s="103"/>
      <c r="P216" s="102"/>
      <c r="Q216" s="102"/>
      <c r="R216" s="102"/>
      <c r="S216" s="102"/>
      <c r="T216" s="102"/>
      <c r="U216" s="102"/>
      <c r="V216" s="102"/>
    </row>
    <row r="217" spans="10:22" s="9" customFormat="1" ht="17.05" customHeight="1" x14ac:dyDescent="0.3">
      <c r="J217" s="102"/>
      <c r="K217" s="103"/>
      <c r="L217" s="102"/>
      <c r="M217" s="102"/>
      <c r="N217" s="103"/>
      <c r="O217" s="103"/>
      <c r="P217" s="102"/>
      <c r="Q217" s="102"/>
      <c r="R217" s="102"/>
      <c r="S217" s="102"/>
      <c r="T217" s="102"/>
      <c r="U217" s="102"/>
      <c r="V217" s="102"/>
    </row>
    <row r="218" spans="10:22" s="9" customFormat="1" ht="17.05" customHeight="1" x14ac:dyDescent="0.3">
      <c r="J218" s="102"/>
      <c r="K218" s="103"/>
      <c r="L218" s="102"/>
      <c r="M218" s="102"/>
      <c r="N218" s="103"/>
      <c r="O218" s="103"/>
      <c r="P218" s="102"/>
      <c r="Q218" s="102"/>
      <c r="R218" s="102"/>
      <c r="S218" s="102"/>
      <c r="T218" s="102"/>
      <c r="U218" s="102"/>
      <c r="V218" s="102"/>
    </row>
    <row r="219" spans="10:22" s="9" customFormat="1" ht="17.05" customHeight="1" x14ac:dyDescent="0.3">
      <c r="J219" s="102"/>
      <c r="K219" s="103"/>
      <c r="L219" s="102"/>
      <c r="M219" s="102"/>
      <c r="N219" s="103"/>
      <c r="O219" s="103"/>
      <c r="P219" s="102"/>
      <c r="Q219" s="102"/>
      <c r="R219" s="102"/>
      <c r="S219" s="102"/>
      <c r="T219" s="102"/>
      <c r="U219" s="102"/>
      <c r="V219" s="102"/>
    </row>
    <row r="220" spans="10:22" s="9" customFormat="1" ht="17.05" customHeight="1" x14ac:dyDescent="0.3">
      <c r="J220" s="102"/>
      <c r="K220" s="103"/>
      <c r="L220" s="102"/>
      <c r="M220" s="102"/>
      <c r="N220" s="103"/>
      <c r="O220" s="103"/>
      <c r="P220" s="102"/>
      <c r="Q220" s="102"/>
      <c r="R220" s="102"/>
      <c r="S220" s="102"/>
      <c r="T220" s="102"/>
      <c r="U220" s="102"/>
      <c r="V220" s="102"/>
    </row>
    <row r="221" spans="10:22" s="9" customFormat="1" ht="17.05" customHeight="1" x14ac:dyDescent="0.3">
      <c r="J221" s="102"/>
      <c r="K221" s="103"/>
      <c r="L221" s="102"/>
      <c r="M221" s="102"/>
      <c r="N221" s="103"/>
      <c r="O221" s="103"/>
      <c r="P221" s="102"/>
      <c r="Q221" s="102"/>
      <c r="R221" s="102"/>
      <c r="S221" s="102"/>
      <c r="T221" s="102"/>
      <c r="U221" s="102"/>
      <c r="V221" s="102"/>
    </row>
    <row r="222" spans="10:22" s="9" customFormat="1" ht="17.05" customHeight="1" x14ac:dyDescent="0.3">
      <c r="J222" s="102"/>
      <c r="K222" s="103"/>
      <c r="L222" s="102"/>
      <c r="M222" s="102"/>
      <c r="N222" s="103"/>
      <c r="O222" s="103"/>
      <c r="P222" s="102"/>
      <c r="Q222" s="102"/>
      <c r="R222" s="102"/>
      <c r="S222" s="102"/>
      <c r="T222" s="102"/>
      <c r="U222" s="102"/>
      <c r="V222" s="102"/>
    </row>
    <row r="223" spans="10:22" s="9" customFormat="1" ht="17.05" customHeight="1" x14ac:dyDescent="0.3">
      <c r="J223" s="102"/>
      <c r="K223" s="103"/>
      <c r="L223" s="102"/>
      <c r="M223" s="102"/>
      <c r="N223" s="103"/>
      <c r="O223" s="103"/>
      <c r="P223" s="102"/>
      <c r="Q223" s="102"/>
      <c r="R223" s="102"/>
      <c r="S223" s="102"/>
      <c r="T223" s="102"/>
      <c r="U223" s="102"/>
      <c r="V223" s="102"/>
    </row>
    <row r="224" spans="10:22" s="9" customFormat="1" ht="17.05" customHeight="1" x14ac:dyDescent="0.3">
      <c r="J224" s="102"/>
      <c r="K224" s="103"/>
      <c r="L224" s="102"/>
      <c r="M224" s="102"/>
      <c r="N224" s="103"/>
      <c r="O224" s="103"/>
      <c r="P224" s="102"/>
      <c r="Q224" s="102"/>
      <c r="R224" s="102"/>
      <c r="S224" s="102"/>
      <c r="T224" s="102"/>
      <c r="U224" s="102"/>
      <c r="V224" s="102"/>
    </row>
    <row r="225" spans="10:22" s="9" customFormat="1" ht="17.05" customHeight="1" x14ac:dyDescent="0.3">
      <c r="J225" s="102"/>
      <c r="K225" s="103"/>
      <c r="L225" s="102"/>
      <c r="M225" s="102"/>
      <c r="N225" s="103"/>
      <c r="O225" s="103"/>
      <c r="P225" s="102"/>
      <c r="Q225" s="102"/>
      <c r="R225" s="102"/>
      <c r="S225" s="102"/>
      <c r="T225" s="102"/>
      <c r="U225" s="102"/>
      <c r="V225" s="102"/>
    </row>
    <row r="226" spans="10:22" s="9" customFormat="1" ht="17.05" customHeight="1" x14ac:dyDescent="0.3">
      <c r="J226" s="102"/>
      <c r="K226" s="103"/>
      <c r="L226" s="102"/>
      <c r="M226" s="102"/>
      <c r="N226" s="103"/>
      <c r="O226" s="103"/>
      <c r="P226" s="102"/>
      <c r="Q226" s="102"/>
      <c r="R226" s="102"/>
      <c r="S226" s="102"/>
      <c r="T226" s="102"/>
      <c r="U226" s="102"/>
      <c r="V226" s="102"/>
    </row>
    <row r="227" spans="10:22" s="9" customFormat="1" ht="17.05" customHeight="1" x14ac:dyDescent="0.3">
      <c r="J227" s="102"/>
      <c r="K227" s="103"/>
      <c r="L227" s="102"/>
      <c r="M227" s="102"/>
      <c r="N227" s="103"/>
      <c r="O227" s="103"/>
      <c r="P227" s="102"/>
      <c r="Q227" s="102"/>
      <c r="R227" s="102"/>
      <c r="S227" s="102"/>
      <c r="T227" s="102"/>
      <c r="U227" s="102"/>
      <c r="V227" s="102"/>
    </row>
    <row r="228" spans="10:22" s="9" customFormat="1" ht="17.05" customHeight="1" x14ac:dyDescent="0.3">
      <c r="J228" s="102"/>
      <c r="K228" s="103"/>
      <c r="L228" s="102"/>
      <c r="M228" s="102"/>
      <c r="N228" s="103"/>
      <c r="O228" s="103"/>
      <c r="P228" s="102"/>
      <c r="Q228" s="102"/>
      <c r="R228" s="102"/>
      <c r="S228" s="102"/>
      <c r="T228" s="102"/>
      <c r="U228" s="102"/>
      <c r="V228" s="102"/>
    </row>
    <row r="229" spans="10:22" s="9" customFormat="1" ht="17.05" customHeight="1" x14ac:dyDescent="0.3">
      <c r="J229" s="102"/>
      <c r="K229" s="103"/>
      <c r="L229" s="102"/>
      <c r="M229" s="102"/>
      <c r="N229" s="103"/>
      <c r="O229" s="103"/>
      <c r="P229" s="102"/>
      <c r="Q229" s="102"/>
      <c r="R229" s="102"/>
      <c r="S229" s="102"/>
      <c r="T229" s="102"/>
      <c r="U229" s="102"/>
      <c r="V229" s="102"/>
    </row>
    <row r="230" spans="10:22" s="9" customFormat="1" ht="17.05" customHeight="1" x14ac:dyDescent="0.3">
      <c r="J230" s="102"/>
      <c r="K230" s="103"/>
      <c r="L230" s="102"/>
      <c r="M230" s="102"/>
      <c r="N230" s="103"/>
      <c r="O230" s="103"/>
      <c r="P230" s="102"/>
      <c r="Q230" s="102"/>
      <c r="R230" s="102"/>
      <c r="S230" s="102"/>
      <c r="T230" s="102"/>
      <c r="U230" s="102"/>
      <c r="V230" s="102"/>
    </row>
    <row r="231" spans="10:22" s="9" customFormat="1" ht="17.05" customHeight="1" x14ac:dyDescent="0.3">
      <c r="J231" s="102"/>
      <c r="K231" s="103"/>
      <c r="L231" s="102"/>
      <c r="M231" s="102"/>
      <c r="N231" s="103"/>
      <c r="O231" s="103"/>
      <c r="P231" s="102"/>
      <c r="Q231" s="102"/>
      <c r="R231" s="102"/>
      <c r="S231" s="102"/>
      <c r="T231" s="102"/>
      <c r="U231" s="102"/>
      <c r="V231" s="102"/>
    </row>
    <row r="232" spans="10:22" s="9" customFormat="1" ht="17.05" customHeight="1" x14ac:dyDescent="0.3">
      <c r="J232" s="102"/>
      <c r="K232" s="103"/>
      <c r="L232" s="102"/>
      <c r="M232" s="102"/>
      <c r="N232" s="103"/>
      <c r="O232" s="103"/>
      <c r="P232" s="102"/>
      <c r="Q232" s="102"/>
      <c r="R232" s="102"/>
      <c r="S232" s="102"/>
      <c r="T232" s="102"/>
      <c r="U232" s="102"/>
      <c r="V232" s="102"/>
    </row>
    <row r="233" spans="10:22" s="9" customFormat="1" ht="17.05" customHeight="1" x14ac:dyDescent="0.3">
      <c r="J233" s="102"/>
      <c r="K233" s="103"/>
      <c r="L233" s="102"/>
      <c r="M233" s="102"/>
      <c r="N233" s="103"/>
      <c r="O233" s="103"/>
      <c r="P233" s="102"/>
      <c r="Q233" s="102"/>
      <c r="R233" s="102"/>
      <c r="S233" s="102"/>
      <c r="T233" s="102"/>
      <c r="U233" s="102"/>
      <c r="V233" s="102"/>
    </row>
    <row r="234" spans="10:22" s="9" customFormat="1" ht="17.05" customHeight="1" x14ac:dyDescent="0.3">
      <c r="J234" s="102"/>
      <c r="K234" s="103"/>
      <c r="L234" s="102"/>
      <c r="M234" s="102"/>
      <c r="N234" s="103"/>
      <c r="O234" s="103"/>
      <c r="P234" s="102"/>
      <c r="Q234" s="102"/>
      <c r="R234" s="102"/>
      <c r="S234" s="102"/>
      <c r="T234" s="102"/>
      <c r="U234" s="102"/>
      <c r="V234" s="102"/>
    </row>
    <row r="235" spans="10:22" s="9" customFormat="1" ht="17.05" customHeight="1" x14ac:dyDescent="0.3">
      <c r="J235" s="102"/>
      <c r="K235" s="103"/>
      <c r="L235" s="102"/>
      <c r="M235" s="102"/>
      <c r="N235" s="103"/>
      <c r="O235" s="103"/>
      <c r="P235" s="102"/>
      <c r="Q235" s="102"/>
      <c r="R235" s="102"/>
      <c r="S235" s="102"/>
      <c r="T235" s="102"/>
      <c r="U235" s="102"/>
      <c r="V235" s="102"/>
    </row>
    <row r="236" spans="10:22" s="9" customFormat="1" ht="17.05" customHeight="1" x14ac:dyDescent="0.3">
      <c r="J236" s="102"/>
      <c r="K236" s="103"/>
      <c r="L236" s="102"/>
      <c r="M236" s="102"/>
      <c r="N236" s="103"/>
      <c r="O236" s="103"/>
      <c r="P236" s="102"/>
      <c r="Q236" s="102"/>
      <c r="R236" s="102"/>
      <c r="S236" s="102"/>
      <c r="T236" s="102"/>
      <c r="U236" s="102"/>
      <c r="V236" s="102"/>
    </row>
    <row r="237" spans="10:22" s="9" customFormat="1" ht="17.05" customHeight="1" x14ac:dyDescent="0.3">
      <c r="J237" s="102"/>
      <c r="K237" s="103"/>
      <c r="L237" s="102"/>
      <c r="M237" s="102"/>
      <c r="N237" s="103"/>
      <c r="O237" s="103"/>
      <c r="P237" s="102"/>
      <c r="Q237" s="102"/>
      <c r="R237" s="102"/>
      <c r="S237" s="102"/>
      <c r="T237" s="102"/>
      <c r="U237" s="102"/>
      <c r="V237" s="102"/>
    </row>
    <row r="238" spans="10:22" s="9" customFormat="1" ht="17.05" customHeight="1" x14ac:dyDescent="0.3">
      <c r="J238" s="102"/>
      <c r="K238" s="103"/>
      <c r="L238" s="102"/>
      <c r="M238" s="102"/>
      <c r="N238" s="103"/>
      <c r="O238" s="103"/>
      <c r="P238" s="102"/>
      <c r="Q238" s="102"/>
      <c r="R238" s="102"/>
      <c r="S238" s="102"/>
      <c r="T238" s="102"/>
      <c r="U238" s="102"/>
      <c r="V238" s="102"/>
    </row>
    <row r="239" spans="10:22" s="9" customFormat="1" ht="17.05" customHeight="1" x14ac:dyDescent="0.3">
      <c r="J239" s="102"/>
      <c r="K239" s="103"/>
      <c r="L239" s="102"/>
      <c r="M239" s="102"/>
      <c r="N239" s="103"/>
      <c r="O239" s="103"/>
      <c r="P239" s="102"/>
      <c r="Q239" s="102"/>
      <c r="R239" s="102"/>
      <c r="S239" s="102"/>
      <c r="T239" s="102"/>
      <c r="U239" s="102"/>
      <c r="V239" s="102"/>
    </row>
    <row r="240" spans="10:22" s="9" customFormat="1" ht="17.05" customHeight="1" x14ac:dyDescent="0.3">
      <c r="J240" s="102"/>
      <c r="K240" s="103"/>
      <c r="L240" s="102"/>
      <c r="M240" s="102"/>
      <c r="N240" s="103"/>
      <c r="O240" s="103"/>
      <c r="P240" s="102"/>
      <c r="Q240" s="102"/>
      <c r="R240" s="102"/>
      <c r="S240" s="102"/>
      <c r="T240" s="102"/>
      <c r="U240" s="102"/>
      <c r="V240" s="102"/>
    </row>
    <row r="241" spans="10:22" s="9" customFormat="1" ht="17.05" customHeight="1" x14ac:dyDescent="0.3">
      <c r="J241" s="102"/>
      <c r="K241" s="103"/>
      <c r="L241" s="102"/>
      <c r="M241" s="102"/>
      <c r="N241" s="103"/>
      <c r="O241" s="103"/>
      <c r="P241" s="102"/>
      <c r="Q241" s="102"/>
      <c r="R241" s="102"/>
      <c r="S241" s="102"/>
      <c r="T241" s="102"/>
      <c r="U241" s="102"/>
      <c r="V241" s="102"/>
    </row>
    <row r="242" spans="10:22" s="9" customFormat="1" ht="17.05" customHeight="1" x14ac:dyDescent="0.3">
      <c r="J242" s="102"/>
      <c r="K242" s="103"/>
      <c r="L242" s="102"/>
      <c r="M242" s="102"/>
      <c r="N242" s="103"/>
      <c r="O242" s="103"/>
      <c r="P242" s="102"/>
      <c r="Q242" s="102"/>
      <c r="R242" s="102"/>
      <c r="S242" s="102"/>
      <c r="T242" s="102"/>
      <c r="U242" s="102"/>
      <c r="V242" s="102"/>
    </row>
    <row r="243" spans="10:22" s="9" customFormat="1" ht="17.05" customHeight="1" x14ac:dyDescent="0.3">
      <c r="J243" s="102"/>
      <c r="K243" s="103"/>
      <c r="L243" s="102"/>
      <c r="M243" s="102"/>
      <c r="N243" s="103"/>
      <c r="O243" s="103"/>
      <c r="P243" s="102"/>
      <c r="Q243" s="102"/>
      <c r="R243" s="102"/>
      <c r="S243" s="102"/>
      <c r="T243" s="102"/>
      <c r="U243" s="102"/>
      <c r="V243" s="102"/>
    </row>
    <row r="244" spans="10:22" s="9" customFormat="1" ht="17.05" customHeight="1" x14ac:dyDescent="0.3">
      <c r="J244" s="102"/>
      <c r="K244" s="103"/>
      <c r="L244" s="102"/>
      <c r="M244" s="102"/>
      <c r="N244" s="103"/>
      <c r="O244" s="103"/>
      <c r="P244" s="102"/>
      <c r="Q244" s="102"/>
      <c r="R244" s="102"/>
      <c r="S244" s="102"/>
      <c r="T244" s="102"/>
      <c r="U244" s="102"/>
      <c r="V244" s="102"/>
    </row>
    <row r="245" spans="10:22" s="9" customFormat="1" ht="17.05" customHeight="1" x14ac:dyDescent="0.3">
      <c r="J245" s="102"/>
      <c r="K245" s="103"/>
      <c r="L245" s="102"/>
      <c r="M245" s="102"/>
      <c r="N245" s="103"/>
      <c r="O245" s="103"/>
      <c r="P245" s="102"/>
      <c r="Q245" s="102"/>
      <c r="R245" s="102"/>
      <c r="S245" s="102"/>
      <c r="T245" s="102"/>
      <c r="U245" s="102"/>
      <c r="V245" s="102"/>
    </row>
    <row r="246" spans="10:22" s="9" customFormat="1" ht="17.05" customHeight="1" x14ac:dyDescent="0.3">
      <c r="J246" s="102"/>
      <c r="K246" s="103"/>
      <c r="L246" s="102"/>
      <c r="M246" s="102"/>
      <c r="N246" s="103"/>
      <c r="O246" s="103"/>
      <c r="P246" s="102"/>
      <c r="Q246" s="102"/>
      <c r="R246" s="102"/>
      <c r="S246" s="102"/>
      <c r="T246" s="102"/>
      <c r="U246" s="102"/>
      <c r="V246" s="102"/>
    </row>
    <row r="247" spans="10:22" s="9" customFormat="1" ht="17.05" customHeight="1" x14ac:dyDescent="0.3">
      <c r="J247" s="102"/>
      <c r="K247" s="103"/>
      <c r="L247" s="102"/>
      <c r="M247" s="102"/>
      <c r="N247" s="103"/>
      <c r="O247" s="103"/>
      <c r="P247" s="102"/>
      <c r="Q247" s="102"/>
      <c r="R247" s="102"/>
      <c r="S247" s="102"/>
      <c r="T247" s="102"/>
      <c r="U247" s="102"/>
      <c r="V247" s="102"/>
    </row>
    <row r="248" spans="10:22" s="9" customFormat="1" ht="17.05" customHeight="1" x14ac:dyDescent="0.3">
      <c r="J248" s="102"/>
      <c r="K248" s="103"/>
      <c r="L248" s="102"/>
      <c r="M248" s="102"/>
      <c r="N248" s="103"/>
      <c r="O248" s="103"/>
      <c r="P248" s="102"/>
      <c r="Q248" s="102"/>
      <c r="R248" s="102"/>
      <c r="S248" s="102"/>
      <c r="T248" s="102"/>
      <c r="U248" s="102"/>
      <c r="V248" s="102"/>
    </row>
    <row r="249" spans="10:22" s="9" customFormat="1" ht="17.05" customHeight="1" x14ac:dyDescent="0.3">
      <c r="J249" s="102"/>
      <c r="K249" s="103"/>
      <c r="L249" s="102"/>
      <c r="M249" s="102"/>
      <c r="N249" s="103"/>
      <c r="O249" s="103"/>
      <c r="P249" s="102"/>
      <c r="Q249" s="102"/>
      <c r="R249" s="102"/>
      <c r="S249" s="102"/>
      <c r="T249" s="102"/>
      <c r="U249" s="102"/>
      <c r="V249" s="102"/>
    </row>
    <row r="250" spans="10:22" s="9" customFormat="1" ht="17.05" customHeight="1" x14ac:dyDescent="0.3">
      <c r="J250" s="102"/>
      <c r="K250" s="103"/>
      <c r="L250" s="102"/>
      <c r="M250" s="102"/>
      <c r="N250" s="103"/>
      <c r="O250" s="103"/>
      <c r="P250" s="102"/>
      <c r="Q250" s="102"/>
      <c r="R250" s="102"/>
      <c r="S250" s="102"/>
      <c r="T250" s="102"/>
      <c r="U250" s="102"/>
      <c r="V250" s="102"/>
    </row>
    <row r="251" spans="10:22" s="9" customFormat="1" ht="17.05" customHeight="1" x14ac:dyDescent="0.3">
      <c r="J251" s="102"/>
      <c r="K251" s="103"/>
      <c r="L251" s="102"/>
      <c r="M251" s="102"/>
      <c r="N251" s="103"/>
      <c r="O251" s="103"/>
      <c r="P251" s="102"/>
      <c r="Q251" s="102"/>
      <c r="R251" s="102"/>
      <c r="S251" s="102"/>
      <c r="T251" s="102"/>
      <c r="U251" s="102"/>
      <c r="V251" s="102"/>
    </row>
    <row r="252" spans="10:22" s="9" customFormat="1" ht="17.05" customHeight="1" x14ac:dyDescent="0.3">
      <c r="J252" s="102"/>
      <c r="K252" s="103"/>
      <c r="L252" s="102"/>
      <c r="M252" s="102"/>
      <c r="N252" s="103"/>
      <c r="O252" s="103"/>
      <c r="P252" s="102"/>
      <c r="Q252" s="102"/>
      <c r="R252" s="102"/>
      <c r="S252" s="102"/>
      <c r="T252" s="102"/>
      <c r="U252" s="102"/>
      <c r="V252" s="102"/>
    </row>
    <row r="253" spans="10:22" s="9" customFormat="1" ht="17.05" customHeight="1" x14ac:dyDescent="0.3">
      <c r="J253" s="102"/>
      <c r="K253" s="103"/>
      <c r="L253" s="102"/>
      <c r="M253" s="102"/>
      <c r="N253" s="103"/>
      <c r="O253" s="103"/>
      <c r="P253" s="102"/>
      <c r="Q253" s="102"/>
      <c r="R253" s="102"/>
      <c r="S253" s="102"/>
      <c r="T253" s="102"/>
      <c r="U253" s="102"/>
      <c r="V253" s="102"/>
    </row>
    <row r="254" spans="10:22" s="9" customFormat="1" ht="17.05" customHeight="1" x14ac:dyDescent="0.3">
      <c r="J254" s="102"/>
      <c r="K254" s="103"/>
      <c r="L254" s="102"/>
      <c r="M254" s="102"/>
      <c r="N254" s="103"/>
      <c r="O254" s="103"/>
      <c r="P254" s="102"/>
      <c r="Q254" s="102"/>
      <c r="R254" s="102"/>
      <c r="S254" s="102"/>
      <c r="T254" s="102"/>
      <c r="U254" s="102"/>
      <c r="V254" s="102"/>
    </row>
    <row r="255" spans="10:22" s="9" customFormat="1" ht="17.05" customHeight="1" x14ac:dyDescent="0.3">
      <c r="J255" s="102"/>
      <c r="K255" s="103"/>
      <c r="L255" s="102"/>
      <c r="M255" s="102"/>
      <c r="N255" s="103"/>
      <c r="O255" s="103"/>
      <c r="P255" s="102"/>
      <c r="Q255" s="102"/>
      <c r="R255" s="102"/>
      <c r="S255" s="102"/>
      <c r="T255" s="102"/>
      <c r="U255" s="102"/>
      <c r="V255" s="102"/>
    </row>
    <row r="256" spans="10:22" s="9" customFormat="1" ht="17.05" customHeight="1" x14ac:dyDescent="0.3">
      <c r="J256" s="102"/>
      <c r="K256" s="103"/>
      <c r="L256" s="102"/>
      <c r="M256" s="102"/>
      <c r="N256" s="103"/>
      <c r="O256" s="103"/>
      <c r="P256" s="102"/>
      <c r="Q256" s="102"/>
      <c r="R256" s="102"/>
      <c r="S256" s="102"/>
      <c r="T256" s="102"/>
      <c r="U256" s="102"/>
      <c r="V256" s="102"/>
    </row>
    <row r="257" spans="10:22" s="9" customFormat="1" ht="17.05" customHeight="1" x14ac:dyDescent="0.3">
      <c r="J257" s="102"/>
      <c r="K257" s="103"/>
      <c r="L257" s="102"/>
      <c r="M257" s="102"/>
      <c r="N257" s="103"/>
      <c r="O257" s="103"/>
      <c r="P257" s="102"/>
      <c r="Q257" s="102"/>
      <c r="R257" s="102"/>
      <c r="S257" s="102"/>
      <c r="T257" s="102"/>
      <c r="U257" s="102"/>
      <c r="V257" s="102"/>
    </row>
    <row r="258" spans="10:22" s="9" customFormat="1" ht="17.05" customHeight="1" x14ac:dyDescent="0.3">
      <c r="J258" s="102"/>
      <c r="K258" s="103"/>
      <c r="L258" s="102"/>
      <c r="M258" s="102"/>
      <c r="N258" s="103"/>
      <c r="O258" s="103"/>
      <c r="P258" s="102"/>
      <c r="Q258" s="102"/>
      <c r="R258" s="102"/>
      <c r="S258" s="102"/>
      <c r="T258" s="102"/>
      <c r="U258" s="102"/>
      <c r="V258" s="102"/>
    </row>
    <row r="259" spans="10:22" s="9" customFormat="1" ht="17.05" customHeight="1" x14ac:dyDescent="0.3">
      <c r="J259" s="102"/>
      <c r="K259" s="103"/>
      <c r="L259" s="102"/>
      <c r="M259" s="102"/>
      <c r="N259" s="103"/>
      <c r="O259" s="103"/>
      <c r="P259" s="102"/>
      <c r="Q259" s="102"/>
      <c r="R259" s="102"/>
      <c r="S259" s="102"/>
      <c r="T259" s="102"/>
      <c r="U259" s="102"/>
      <c r="V259" s="102"/>
    </row>
    <row r="260" spans="10:22" s="9" customFormat="1" ht="17.05" customHeight="1" x14ac:dyDescent="0.3">
      <c r="J260" s="102"/>
      <c r="K260" s="103"/>
      <c r="L260" s="102"/>
      <c r="M260" s="102"/>
      <c r="N260" s="103"/>
      <c r="O260" s="103"/>
      <c r="P260" s="102"/>
      <c r="Q260" s="102"/>
      <c r="R260" s="102"/>
      <c r="S260" s="102"/>
      <c r="T260" s="102"/>
      <c r="U260" s="102"/>
      <c r="V260" s="102"/>
    </row>
    <row r="261" spans="10:22" s="9" customFormat="1" ht="17.05" customHeight="1" x14ac:dyDescent="0.3">
      <c r="J261" s="102"/>
      <c r="K261" s="103"/>
      <c r="L261" s="102"/>
      <c r="M261" s="102"/>
      <c r="N261" s="103"/>
      <c r="O261" s="103"/>
      <c r="P261" s="102"/>
      <c r="Q261" s="102"/>
      <c r="R261" s="102"/>
      <c r="S261" s="102"/>
      <c r="T261" s="102"/>
      <c r="U261" s="102"/>
      <c r="V261" s="102"/>
    </row>
    <row r="262" spans="10:22" s="9" customFormat="1" ht="17.05" customHeight="1" x14ac:dyDescent="0.3">
      <c r="J262" s="102"/>
      <c r="K262" s="103"/>
      <c r="L262" s="102"/>
      <c r="M262" s="102"/>
      <c r="N262" s="103"/>
      <c r="O262" s="103"/>
      <c r="P262" s="102"/>
      <c r="Q262" s="102"/>
      <c r="R262" s="102"/>
      <c r="S262" s="102"/>
      <c r="T262" s="102"/>
      <c r="U262" s="102"/>
      <c r="V262" s="102"/>
    </row>
    <row r="263" spans="10:22" s="9" customFormat="1" ht="17.05" customHeight="1" x14ac:dyDescent="0.3">
      <c r="J263" s="102"/>
      <c r="K263" s="103"/>
      <c r="L263" s="102"/>
      <c r="M263" s="102"/>
      <c r="N263" s="103"/>
      <c r="O263" s="103"/>
      <c r="P263" s="102"/>
      <c r="Q263" s="102"/>
      <c r="R263" s="102"/>
      <c r="S263" s="102"/>
      <c r="T263" s="102"/>
      <c r="U263" s="102"/>
      <c r="V263" s="102"/>
    </row>
    <row r="264" spans="10:22" s="9" customFormat="1" ht="17.05" customHeight="1" x14ac:dyDescent="0.3">
      <c r="J264" s="102"/>
      <c r="K264" s="103"/>
      <c r="L264" s="102"/>
      <c r="M264" s="102"/>
      <c r="N264" s="103"/>
      <c r="O264" s="103"/>
      <c r="P264" s="102"/>
      <c r="Q264" s="102"/>
      <c r="R264" s="102"/>
      <c r="S264" s="102"/>
      <c r="T264" s="102"/>
      <c r="U264" s="102"/>
      <c r="V264" s="102"/>
    </row>
    <row r="265" spans="10:22" s="9" customFormat="1" ht="17.05" customHeight="1" x14ac:dyDescent="0.3">
      <c r="J265" s="102"/>
      <c r="K265" s="103"/>
      <c r="L265" s="102"/>
      <c r="M265" s="102"/>
      <c r="N265" s="103"/>
      <c r="O265" s="103"/>
      <c r="P265" s="102"/>
      <c r="Q265" s="102"/>
      <c r="R265" s="102"/>
      <c r="S265" s="102"/>
      <c r="T265" s="102"/>
      <c r="U265" s="102"/>
      <c r="V265" s="102"/>
    </row>
    <row r="266" spans="10:22" s="9" customFormat="1" ht="17.05" customHeight="1" x14ac:dyDescent="0.3">
      <c r="J266" s="102"/>
      <c r="K266" s="103"/>
      <c r="L266" s="102"/>
      <c r="M266" s="102"/>
      <c r="N266" s="103"/>
      <c r="O266" s="103"/>
      <c r="P266" s="102"/>
      <c r="Q266" s="102"/>
      <c r="R266" s="102"/>
      <c r="S266" s="102"/>
      <c r="T266" s="102"/>
      <c r="U266" s="102"/>
      <c r="V266" s="102"/>
    </row>
    <row r="267" spans="10:22" s="9" customFormat="1" ht="17.05" customHeight="1" x14ac:dyDescent="0.3">
      <c r="J267" s="102"/>
      <c r="K267" s="103"/>
      <c r="L267" s="102"/>
      <c r="M267" s="102"/>
      <c r="N267" s="103"/>
      <c r="O267" s="103"/>
      <c r="P267" s="102"/>
      <c r="Q267" s="102"/>
      <c r="R267" s="102"/>
      <c r="S267" s="102"/>
      <c r="T267" s="102"/>
      <c r="U267" s="102"/>
      <c r="V267" s="102"/>
    </row>
    <row r="268" spans="10:22" s="9" customFormat="1" ht="17.05" customHeight="1" x14ac:dyDescent="0.3">
      <c r="J268" s="102"/>
      <c r="K268" s="103"/>
      <c r="L268" s="102"/>
      <c r="M268" s="102"/>
      <c r="N268" s="103"/>
      <c r="O268" s="103"/>
      <c r="P268" s="102"/>
      <c r="Q268" s="102"/>
      <c r="R268" s="102"/>
      <c r="S268" s="102"/>
      <c r="T268" s="102"/>
      <c r="U268" s="102"/>
      <c r="V268" s="102"/>
    </row>
    <row r="269" spans="10:22" s="9" customFormat="1" ht="17.05" customHeight="1" x14ac:dyDescent="0.3">
      <c r="J269" s="102"/>
      <c r="K269" s="103"/>
      <c r="L269" s="102"/>
      <c r="M269" s="102"/>
      <c r="N269" s="103"/>
      <c r="O269" s="103"/>
      <c r="P269" s="102"/>
      <c r="Q269" s="102"/>
      <c r="R269" s="102"/>
      <c r="S269" s="102"/>
      <c r="T269" s="102"/>
      <c r="U269" s="102"/>
      <c r="V269" s="102"/>
    </row>
    <row r="270" spans="10:22" s="9" customFormat="1" ht="17.05" customHeight="1" x14ac:dyDescent="0.3">
      <c r="J270" s="102"/>
      <c r="K270" s="103"/>
      <c r="L270" s="102"/>
      <c r="M270" s="102"/>
      <c r="N270" s="103"/>
      <c r="O270" s="103"/>
      <c r="P270" s="102"/>
      <c r="Q270" s="102"/>
      <c r="R270" s="102"/>
      <c r="S270" s="102"/>
      <c r="T270" s="102"/>
      <c r="U270" s="102"/>
      <c r="V270" s="102"/>
    </row>
    <row r="271" spans="10:22" s="9" customFormat="1" ht="17.05" customHeight="1" x14ac:dyDescent="0.3">
      <c r="J271" s="102"/>
      <c r="K271" s="103"/>
      <c r="L271" s="102"/>
      <c r="M271" s="102"/>
      <c r="N271" s="103"/>
      <c r="O271" s="103"/>
      <c r="P271" s="102"/>
      <c r="Q271" s="102"/>
      <c r="R271" s="102"/>
      <c r="S271" s="102"/>
      <c r="T271" s="102"/>
      <c r="U271" s="102"/>
      <c r="V271" s="102"/>
    </row>
    <row r="272" spans="10:22" s="9" customFormat="1" ht="17.05" customHeight="1" x14ac:dyDescent="0.3">
      <c r="J272" s="102"/>
      <c r="K272" s="103"/>
      <c r="L272" s="102"/>
      <c r="M272" s="102"/>
      <c r="N272" s="103"/>
      <c r="O272" s="103"/>
      <c r="P272" s="102"/>
      <c r="Q272" s="102"/>
      <c r="R272" s="102"/>
      <c r="S272" s="102"/>
      <c r="T272" s="102"/>
      <c r="U272" s="102"/>
      <c r="V272" s="102"/>
    </row>
    <row r="273" spans="10:22" s="9" customFormat="1" ht="17.05" customHeight="1" x14ac:dyDescent="0.3">
      <c r="J273" s="102"/>
      <c r="K273" s="103"/>
      <c r="L273" s="102"/>
      <c r="M273" s="102"/>
      <c r="N273" s="103"/>
      <c r="O273" s="103"/>
      <c r="P273" s="102"/>
      <c r="Q273" s="102"/>
      <c r="R273" s="102"/>
      <c r="S273" s="102"/>
      <c r="T273" s="102"/>
      <c r="U273" s="102"/>
      <c r="V273" s="102"/>
    </row>
    <row r="274" spans="10:22" s="9" customFormat="1" ht="17.05" customHeight="1" x14ac:dyDescent="0.3">
      <c r="J274" s="102"/>
      <c r="K274" s="103"/>
      <c r="L274" s="102"/>
      <c r="M274" s="102"/>
      <c r="N274" s="103"/>
      <c r="O274" s="103"/>
      <c r="P274" s="102"/>
      <c r="Q274" s="102"/>
      <c r="R274" s="102"/>
      <c r="S274" s="102"/>
      <c r="T274" s="102"/>
      <c r="U274" s="102"/>
      <c r="V274" s="102"/>
    </row>
    <row r="275" spans="10:22" s="9" customFormat="1" ht="17.05" customHeight="1" x14ac:dyDescent="0.3">
      <c r="J275" s="102"/>
      <c r="K275" s="103"/>
      <c r="L275" s="102"/>
      <c r="M275" s="102"/>
      <c r="N275" s="103"/>
      <c r="O275" s="103"/>
      <c r="P275" s="102"/>
      <c r="Q275" s="102"/>
      <c r="R275" s="102"/>
      <c r="S275" s="102"/>
      <c r="T275" s="102"/>
      <c r="U275" s="102"/>
      <c r="V275" s="102"/>
    </row>
    <row r="276" spans="10:22" s="9" customFormat="1" ht="17.05" customHeight="1" x14ac:dyDescent="0.3">
      <c r="J276" s="102"/>
      <c r="K276" s="103"/>
      <c r="L276" s="102"/>
      <c r="M276" s="102"/>
      <c r="N276" s="103"/>
      <c r="O276" s="103"/>
      <c r="P276" s="102"/>
      <c r="Q276" s="102"/>
      <c r="R276" s="102"/>
      <c r="S276" s="102"/>
      <c r="T276" s="102"/>
      <c r="U276" s="102"/>
      <c r="V276" s="102"/>
    </row>
    <row r="277" spans="10:22" s="9" customFormat="1" ht="17.05" customHeight="1" x14ac:dyDescent="0.3">
      <c r="J277" s="102"/>
      <c r="K277" s="103"/>
      <c r="L277" s="102"/>
      <c r="M277" s="102"/>
      <c r="N277" s="103"/>
      <c r="O277" s="103"/>
      <c r="P277" s="102"/>
      <c r="Q277" s="102"/>
      <c r="R277" s="102"/>
      <c r="S277" s="102"/>
      <c r="T277" s="102"/>
      <c r="U277" s="102"/>
      <c r="V277" s="102"/>
    </row>
    <row r="278" spans="10:22" s="9" customFormat="1" ht="17.05" customHeight="1" x14ac:dyDescent="0.3">
      <c r="J278" s="102"/>
      <c r="K278" s="103"/>
      <c r="L278" s="102"/>
      <c r="M278" s="102"/>
      <c r="N278" s="103"/>
      <c r="O278" s="103"/>
      <c r="P278" s="102"/>
      <c r="Q278" s="102"/>
      <c r="R278" s="102"/>
      <c r="S278" s="102"/>
      <c r="T278" s="102"/>
      <c r="U278" s="102"/>
      <c r="V278" s="102"/>
    </row>
    <row r="279" spans="10:22" s="9" customFormat="1" ht="17.05" customHeight="1" x14ac:dyDescent="0.3">
      <c r="J279" s="102"/>
      <c r="K279" s="103"/>
      <c r="L279" s="102"/>
      <c r="M279" s="102"/>
      <c r="N279" s="103"/>
      <c r="O279" s="103"/>
      <c r="P279" s="102"/>
      <c r="Q279" s="102"/>
      <c r="R279" s="102"/>
      <c r="S279" s="102"/>
      <c r="T279" s="102"/>
      <c r="U279" s="102"/>
      <c r="V279" s="102"/>
    </row>
    <row r="280" spans="10:22" s="9" customFormat="1" ht="17.05" customHeight="1" x14ac:dyDescent="0.3">
      <c r="J280" s="102"/>
      <c r="K280" s="103"/>
      <c r="L280" s="102"/>
      <c r="M280" s="102"/>
      <c r="N280" s="103"/>
      <c r="O280" s="103"/>
      <c r="P280" s="102"/>
      <c r="Q280" s="102"/>
      <c r="R280" s="102"/>
      <c r="S280" s="102"/>
      <c r="T280" s="102"/>
      <c r="U280" s="102"/>
      <c r="V280" s="102"/>
    </row>
    <row r="281" spans="10:22" s="9" customFormat="1" ht="17.05" customHeight="1" x14ac:dyDescent="0.3">
      <c r="J281" s="102"/>
      <c r="K281" s="103"/>
      <c r="L281" s="102"/>
      <c r="M281" s="102"/>
      <c r="N281" s="103"/>
      <c r="O281" s="103"/>
      <c r="P281" s="102"/>
      <c r="Q281" s="102"/>
      <c r="R281" s="102"/>
      <c r="S281" s="102"/>
      <c r="T281" s="102"/>
      <c r="U281" s="102"/>
      <c r="V281" s="102"/>
    </row>
    <row r="282" spans="10:22" s="9" customFormat="1" ht="17.05" customHeight="1" x14ac:dyDescent="0.3">
      <c r="J282" s="102"/>
      <c r="K282" s="103"/>
      <c r="L282" s="102"/>
      <c r="M282" s="102"/>
      <c r="N282" s="103"/>
      <c r="O282" s="103"/>
      <c r="P282" s="102"/>
      <c r="Q282" s="102"/>
      <c r="R282" s="102"/>
      <c r="S282" s="102"/>
      <c r="T282" s="102"/>
      <c r="U282" s="102"/>
      <c r="V282" s="102"/>
    </row>
    <row r="283" spans="10:22" s="9" customFormat="1" ht="17.05" customHeight="1" x14ac:dyDescent="0.3">
      <c r="J283" s="102"/>
      <c r="K283" s="103"/>
      <c r="L283" s="102"/>
      <c r="M283" s="102"/>
      <c r="N283" s="103"/>
      <c r="O283" s="103"/>
      <c r="P283" s="102"/>
      <c r="Q283" s="102"/>
      <c r="R283" s="102"/>
      <c r="S283" s="102"/>
      <c r="T283" s="102"/>
      <c r="U283" s="102"/>
      <c r="V283" s="102"/>
    </row>
    <row r="284" spans="10:22" s="9" customFormat="1" ht="17.05" customHeight="1" x14ac:dyDescent="0.3">
      <c r="J284" s="102"/>
      <c r="K284" s="103"/>
      <c r="L284" s="102"/>
      <c r="M284" s="102"/>
      <c r="N284" s="103"/>
      <c r="O284" s="103"/>
      <c r="P284" s="102"/>
      <c r="Q284" s="102"/>
      <c r="R284" s="102"/>
      <c r="S284" s="102"/>
      <c r="T284" s="102"/>
      <c r="U284" s="102"/>
      <c r="V284" s="102"/>
    </row>
    <row r="285" spans="10:22" s="9" customFormat="1" ht="17.05" customHeight="1" x14ac:dyDescent="0.3">
      <c r="J285" s="102"/>
      <c r="K285" s="103"/>
      <c r="L285" s="102"/>
      <c r="M285" s="102"/>
      <c r="N285" s="103"/>
      <c r="O285" s="103"/>
      <c r="P285" s="102"/>
      <c r="Q285" s="102"/>
      <c r="R285" s="102"/>
      <c r="S285" s="102"/>
      <c r="T285" s="102"/>
      <c r="U285" s="102"/>
      <c r="V285" s="102"/>
    </row>
    <row r="286" spans="10:22" s="9" customFormat="1" ht="17.05" customHeight="1" x14ac:dyDescent="0.3">
      <c r="J286" s="102"/>
      <c r="K286" s="103"/>
      <c r="L286" s="102"/>
      <c r="M286" s="102"/>
      <c r="N286" s="103"/>
      <c r="O286" s="103"/>
      <c r="P286" s="102"/>
      <c r="Q286" s="102"/>
      <c r="R286" s="102"/>
      <c r="S286" s="102"/>
      <c r="T286" s="102"/>
      <c r="U286" s="102"/>
      <c r="V286" s="102"/>
    </row>
    <row r="287" spans="10:22" s="9" customFormat="1" ht="17.05" customHeight="1" x14ac:dyDescent="0.3">
      <c r="J287" s="102"/>
      <c r="K287" s="103"/>
      <c r="L287" s="102"/>
      <c r="M287" s="102"/>
      <c r="N287" s="103"/>
      <c r="O287" s="103"/>
      <c r="P287" s="102"/>
      <c r="Q287" s="102"/>
      <c r="R287" s="102"/>
      <c r="S287" s="102"/>
      <c r="T287" s="102"/>
      <c r="U287" s="102"/>
      <c r="V287" s="102"/>
    </row>
    <row r="288" spans="10:22" s="9" customFormat="1" ht="17.05" customHeight="1" x14ac:dyDescent="0.3">
      <c r="J288" s="102"/>
      <c r="K288" s="103"/>
      <c r="L288" s="102"/>
      <c r="M288" s="102"/>
      <c r="N288" s="103"/>
      <c r="O288" s="103"/>
      <c r="P288" s="102"/>
      <c r="Q288" s="102"/>
      <c r="R288" s="102"/>
      <c r="S288" s="102"/>
      <c r="T288" s="102"/>
      <c r="U288" s="102"/>
      <c r="V288" s="102"/>
    </row>
    <row r="289" spans="10:22" s="9" customFormat="1" ht="17.05" customHeight="1" x14ac:dyDescent="0.3">
      <c r="J289" s="102"/>
      <c r="K289" s="103"/>
      <c r="L289" s="102"/>
      <c r="M289" s="102"/>
      <c r="N289" s="103"/>
      <c r="O289" s="103"/>
      <c r="P289" s="102"/>
      <c r="Q289" s="102"/>
      <c r="R289" s="102"/>
      <c r="S289" s="102"/>
      <c r="T289" s="102"/>
      <c r="U289" s="102"/>
      <c r="V289" s="102"/>
    </row>
    <row r="290" spans="10:22" s="9" customFormat="1" ht="17.05" customHeight="1" x14ac:dyDescent="0.3">
      <c r="J290" s="102"/>
      <c r="K290" s="103"/>
      <c r="L290" s="102"/>
      <c r="M290" s="102"/>
      <c r="N290" s="103"/>
      <c r="O290" s="103"/>
      <c r="P290" s="102"/>
      <c r="Q290" s="102"/>
      <c r="R290" s="102"/>
      <c r="S290" s="102"/>
      <c r="T290" s="102"/>
      <c r="U290" s="102"/>
      <c r="V290" s="102"/>
    </row>
    <row r="291" spans="10:22" s="9" customFormat="1" ht="17.05" customHeight="1" x14ac:dyDescent="0.3">
      <c r="J291" s="102"/>
      <c r="K291" s="103"/>
      <c r="L291" s="102"/>
      <c r="M291" s="102"/>
      <c r="N291" s="103"/>
      <c r="O291" s="103"/>
      <c r="P291" s="102"/>
      <c r="Q291" s="102"/>
      <c r="R291" s="102"/>
      <c r="S291" s="102"/>
      <c r="T291" s="102"/>
      <c r="U291" s="102"/>
      <c r="V291" s="102"/>
    </row>
    <row r="292" spans="10:22" s="9" customFormat="1" ht="17.05" customHeight="1" x14ac:dyDescent="0.3">
      <c r="J292" s="102"/>
      <c r="K292" s="103"/>
      <c r="L292" s="102"/>
      <c r="M292" s="102"/>
      <c r="N292" s="103"/>
      <c r="O292" s="103"/>
      <c r="P292" s="102"/>
      <c r="Q292" s="102"/>
      <c r="R292" s="102"/>
      <c r="S292" s="102"/>
      <c r="T292" s="102"/>
      <c r="U292" s="102"/>
      <c r="V292" s="102"/>
    </row>
    <row r="293" spans="10:22" s="9" customFormat="1" ht="17.05" customHeight="1" x14ac:dyDescent="0.3">
      <c r="J293" s="102"/>
      <c r="K293" s="103"/>
      <c r="L293" s="102"/>
      <c r="M293" s="102"/>
      <c r="N293" s="103"/>
      <c r="O293" s="103"/>
      <c r="P293" s="102"/>
      <c r="Q293" s="102"/>
      <c r="R293" s="102"/>
      <c r="S293" s="102"/>
      <c r="T293" s="102"/>
      <c r="U293" s="102"/>
      <c r="V293" s="102"/>
    </row>
    <row r="294" spans="10:22" s="9" customFormat="1" ht="17.05" customHeight="1" x14ac:dyDescent="0.3">
      <c r="J294" s="102"/>
      <c r="K294" s="103"/>
      <c r="L294" s="102"/>
      <c r="M294" s="102"/>
      <c r="N294" s="103"/>
      <c r="O294" s="103"/>
      <c r="P294" s="102"/>
      <c r="Q294" s="102"/>
      <c r="R294" s="102"/>
      <c r="S294" s="102"/>
      <c r="T294" s="102"/>
      <c r="U294" s="102"/>
      <c r="V294" s="102"/>
    </row>
    <row r="295" spans="10:22" s="9" customFormat="1" ht="17.05" customHeight="1" x14ac:dyDescent="0.3">
      <c r="J295" s="102"/>
      <c r="K295" s="103"/>
      <c r="L295" s="102"/>
      <c r="M295" s="102"/>
      <c r="N295" s="103"/>
      <c r="O295" s="103"/>
      <c r="P295" s="102"/>
      <c r="Q295" s="102"/>
      <c r="R295" s="102"/>
      <c r="S295" s="102"/>
      <c r="T295" s="102"/>
      <c r="U295" s="102"/>
      <c r="V295" s="102"/>
    </row>
    <row r="296" spans="10:22" s="9" customFormat="1" ht="17.05" customHeight="1" x14ac:dyDescent="0.3">
      <c r="J296" s="102"/>
      <c r="K296" s="103"/>
      <c r="L296" s="102"/>
      <c r="M296" s="102"/>
      <c r="N296" s="103"/>
      <c r="O296" s="103"/>
      <c r="P296" s="102"/>
      <c r="Q296" s="102"/>
      <c r="R296" s="102"/>
      <c r="S296" s="102"/>
      <c r="T296" s="102"/>
      <c r="U296" s="102"/>
      <c r="V296" s="102"/>
    </row>
    <row r="297" spans="10:22" s="9" customFormat="1" ht="17.05" customHeight="1" x14ac:dyDescent="0.3">
      <c r="J297" s="102"/>
      <c r="K297" s="103"/>
      <c r="L297" s="102"/>
      <c r="M297" s="102"/>
      <c r="N297" s="103"/>
      <c r="O297" s="103"/>
      <c r="P297" s="102"/>
      <c r="Q297" s="102"/>
      <c r="R297" s="102"/>
      <c r="S297" s="102"/>
      <c r="T297" s="102"/>
      <c r="U297" s="102"/>
      <c r="V297" s="102"/>
    </row>
    <row r="298" spans="10:22" s="9" customFormat="1" ht="17.05" customHeight="1" x14ac:dyDescent="0.3">
      <c r="J298" s="102"/>
      <c r="K298" s="103"/>
      <c r="L298" s="102"/>
      <c r="M298" s="102"/>
      <c r="N298" s="103"/>
      <c r="O298" s="103"/>
      <c r="P298" s="102"/>
      <c r="Q298" s="102"/>
      <c r="R298" s="102"/>
      <c r="S298" s="102"/>
      <c r="T298" s="102"/>
      <c r="U298" s="102"/>
      <c r="V298" s="102"/>
    </row>
    <row r="299" spans="10:22" s="9" customFormat="1" ht="17.05" customHeight="1" x14ac:dyDescent="0.3">
      <c r="J299" s="102"/>
      <c r="K299" s="103"/>
      <c r="L299" s="102"/>
      <c r="M299" s="102"/>
      <c r="N299" s="103"/>
      <c r="O299" s="103"/>
      <c r="P299" s="102"/>
      <c r="Q299" s="102"/>
      <c r="R299" s="102"/>
      <c r="S299" s="102"/>
      <c r="T299" s="102"/>
      <c r="U299" s="102"/>
      <c r="V299" s="102"/>
    </row>
    <row r="300" spans="10:22" s="9" customFormat="1" ht="17.05" customHeight="1" x14ac:dyDescent="0.3">
      <c r="J300" s="102"/>
      <c r="K300" s="103"/>
      <c r="L300" s="102"/>
      <c r="M300" s="102"/>
      <c r="N300" s="103"/>
      <c r="O300" s="103"/>
      <c r="P300" s="102"/>
      <c r="Q300" s="102"/>
      <c r="R300" s="102"/>
      <c r="S300" s="102"/>
      <c r="T300" s="102"/>
      <c r="U300" s="102"/>
      <c r="V300" s="102"/>
    </row>
    <row r="301" spans="10:22" s="9" customFormat="1" ht="17.05" customHeight="1" x14ac:dyDescent="0.3">
      <c r="J301" s="102"/>
      <c r="K301" s="103"/>
      <c r="L301" s="102"/>
      <c r="M301" s="102"/>
      <c r="N301" s="103"/>
      <c r="O301" s="103"/>
      <c r="P301" s="102"/>
      <c r="Q301" s="102"/>
      <c r="R301" s="102"/>
      <c r="S301" s="102"/>
      <c r="T301" s="102"/>
      <c r="U301" s="102"/>
      <c r="V301" s="102"/>
    </row>
    <row r="302" spans="10:22" s="9" customFormat="1" ht="17.05" customHeight="1" x14ac:dyDescent="0.3">
      <c r="J302" s="102"/>
      <c r="K302" s="103"/>
      <c r="L302" s="102"/>
      <c r="M302" s="102"/>
      <c r="N302" s="103"/>
      <c r="O302" s="103"/>
      <c r="P302" s="102"/>
      <c r="Q302" s="102"/>
      <c r="R302" s="102"/>
      <c r="S302" s="102"/>
      <c r="T302" s="102"/>
      <c r="U302" s="102"/>
      <c r="V302" s="102"/>
    </row>
    <row r="303" spans="10:22" s="9" customFormat="1" ht="17.05" customHeight="1" x14ac:dyDescent="0.3">
      <c r="J303" s="102"/>
      <c r="K303" s="103"/>
      <c r="L303" s="102"/>
      <c r="M303" s="102"/>
      <c r="N303" s="103"/>
      <c r="O303" s="103"/>
      <c r="P303" s="102"/>
      <c r="Q303" s="102"/>
      <c r="R303" s="102"/>
      <c r="S303" s="102"/>
      <c r="T303" s="102"/>
      <c r="U303" s="102"/>
      <c r="V303" s="102"/>
    </row>
    <row r="304" spans="10:22" s="9" customFormat="1" ht="17.05" customHeight="1" x14ac:dyDescent="0.3">
      <c r="J304" s="102"/>
      <c r="K304" s="103"/>
      <c r="L304" s="102"/>
      <c r="M304" s="102"/>
      <c r="N304" s="103"/>
      <c r="O304" s="103"/>
      <c r="P304" s="102"/>
      <c r="Q304" s="102"/>
      <c r="R304" s="102"/>
      <c r="S304" s="102"/>
      <c r="T304" s="102"/>
      <c r="U304" s="102"/>
      <c r="V304" s="102"/>
    </row>
    <row r="305" spans="10:22" s="9" customFormat="1" ht="17.05" customHeight="1" x14ac:dyDescent="0.3">
      <c r="J305" s="102"/>
      <c r="K305" s="103"/>
      <c r="L305" s="102"/>
      <c r="M305" s="102"/>
      <c r="N305" s="103"/>
      <c r="O305" s="103"/>
      <c r="P305" s="102"/>
      <c r="Q305" s="102"/>
      <c r="R305" s="102"/>
      <c r="S305" s="102"/>
      <c r="T305" s="102"/>
      <c r="U305" s="102"/>
      <c r="V305" s="102"/>
    </row>
    <row r="306" spans="10:22" s="9" customFormat="1" ht="17.05" customHeight="1" x14ac:dyDescent="0.3">
      <c r="J306" s="102"/>
      <c r="K306" s="103"/>
      <c r="L306" s="102"/>
      <c r="M306" s="102"/>
      <c r="N306" s="103"/>
      <c r="O306" s="103"/>
      <c r="P306" s="102"/>
      <c r="Q306" s="102"/>
      <c r="R306" s="102"/>
      <c r="S306" s="102"/>
      <c r="T306" s="102"/>
      <c r="U306" s="102"/>
      <c r="V306" s="102"/>
    </row>
    <row r="307" spans="10:22" s="9" customFormat="1" ht="17.05" customHeight="1" x14ac:dyDescent="0.3">
      <c r="J307" s="102"/>
      <c r="K307" s="103"/>
      <c r="L307" s="102"/>
      <c r="M307" s="102"/>
      <c r="N307" s="103"/>
      <c r="O307" s="103"/>
      <c r="P307" s="102"/>
      <c r="Q307" s="102"/>
      <c r="R307" s="102"/>
      <c r="S307" s="102"/>
      <c r="T307" s="102"/>
      <c r="U307" s="102"/>
      <c r="V307" s="102"/>
    </row>
    <row r="308" spans="10:22" s="9" customFormat="1" ht="17.05" customHeight="1" x14ac:dyDescent="0.3">
      <c r="J308" s="102"/>
      <c r="K308" s="103"/>
      <c r="L308" s="102"/>
      <c r="M308" s="102"/>
      <c r="N308" s="103"/>
      <c r="O308" s="103"/>
      <c r="P308" s="102"/>
      <c r="Q308" s="102"/>
      <c r="R308" s="102"/>
      <c r="S308" s="102"/>
      <c r="T308" s="102"/>
      <c r="U308" s="102"/>
      <c r="V308" s="102"/>
    </row>
    <row r="309" spans="10:22" s="9" customFormat="1" ht="17.05" customHeight="1" x14ac:dyDescent="0.3">
      <c r="J309" s="102"/>
      <c r="K309" s="103"/>
      <c r="L309" s="102"/>
      <c r="M309" s="102"/>
      <c r="N309" s="103"/>
      <c r="O309" s="103"/>
      <c r="P309" s="102"/>
      <c r="Q309" s="102"/>
      <c r="R309" s="102"/>
      <c r="S309" s="102"/>
      <c r="T309" s="102"/>
      <c r="U309" s="102"/>
      <c r="V309" s="102"/>
    </row>
  </sheetData>
  <sheetProtection password="CEAE" sheet="1" objects="1" scenarios="1"/>
  <protectedRanges>
    <protectedRange sqref="C52:C53" name="Rango2_2_1_2_1"/>
    <protectedRange sqref="C20:H20" name="Rango2_1_3_2_1_2"/>
    <protectedRange sqref="C50 L57 L50" name="Rango2_2_1_2_2"/>
  </protectedRanges>
  <mergeCells count="16">
    <mergeCell ref="C34:D34"/>
    <mergeCell ref="C52:C53"/>
    <mergeCell ref="D52:D53"/>
    <mergeCell ref="L52:M52"/>
    <mergeCell ref="C7:I7"/>
    <mergeCell ref="C8:I8"/>
    <mergeCell ref="D10:I10"/>
    <mergeCell ref="C16:D16"/>
    <mergeCell ref="O19:O20"/>
    <mergeCell ref="L17:O17"/>
    <mergeCell ref="L55:M56"/>
    <mergeCell ref="L58:M58"/>
    <mergeCell ref="M51:N51"/>
    <mergeCell ref="L19:L20"/>
    <mergeCell ref="M19:M20"/>
    <mergeCell ref="N19:N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balanç econòmic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garauar</dc:creator>
  <cp:lastModifiedBy>garauar</cp:lastModifiedBy>
  <dcterms:created xsi:type="dcterms:W3CDTF">2018-06-21T13:17:11Z</dcterms:created>
  <dcterms:modified xsi:type="dcterms:W3CDTF">2019-06-05T10:04:26Z</dcterms:modified>
</cp:coreProperties>
</file>